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eLivro"/>
  <mc:AlternateContent xmlns:mc="http://schemas.openxmlformats.org/markup-compatibility/2006">
    <mc:Choice Requires="x15">
      <x15ac:absPath xmlns:x15ac="http://schemas.microsoft.com/office/spreadsheetml/2010/11/ac" url="L:\6220\4. Direcção de Trading e Desen. de Negócios\"/>
    </mc:Choice>
  </mc:AlternateContent>
  <xr:revisionPtr revIDLastSave="0" documentId="8_{86486F2B-5D82-48EC-BF31-61CC18A87DC9}" xr6:coauthVersionLast="47" xr6:coauthVersionMax="47" xr10:uidLastSave="{00000000-0000-0000-0000-000000000000}"/>
  <workbookProtection workbookAlgorithmName="SHA-512" workbookHashValue="LJq0+H6jjAzArYJRRji/nT66FwGXGx0zHnrD2znQvYtmTaCK/3X20KANhkporSuKWH3rDCCeTqeEIglwoBkOZA==" workbookSaltValue="3iyc1boUVf/du7tnbVjN6g==" workbookSpinCount="100000" lockStructure="1"/>
  <bookViews>
    <workbookView xWindow="-120" yWindow="-120" windowWidth="29040" windowHeight="15840" xr2:uid="{00000000-000D-0000-FFFF-FFFF00000000}"/>
  </bookViews>
  <sheets>
    <sheet name="Questionário check list" sheetId="3" r:id="rId1"/>
    <sheet name="Dados de entrada" sheetId="4" state="veryHidden" r:id="rId2"/>
    <sheet name="Respostas" sheetId="2" state="hidden" r:id="rId3"/>
  </sheets>
  <definedNames>
    <definedName name="_xlnm.Print_Area" localSheetId="0">'Questionário check list'!$A$1:$O$86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3" l="1"/>
  <c r="D25" i="3"/>
  <c r="D24" i="3"/>
  <c r="D23" i="3"/>
  <c r="D74" i="3" l="1"/>
  <c r="D73" i="3"/>
  <c r="D72" i="3"/>
  <c r="D54" i="3"/>
  <c r="D55" i="3"/>
  <c r="D56" i="3"/>
  <c r="D68" i="3" l="1"/>
  <c r="D67" i="3"/>
  <c r="D66" i="3"/>
  <c r="D62" i="3"/>
  <c r="D61" i="3"/>
  <c r="D50" i="3"/>
  <c r="D49" i="3"/>
  <c r="D48" i="3"/>
  <c r="D44" i="3"/>
  <c r="D43" i="3"/>
  <c r="D42" i="3"/>
  <c r="D38" i="3"/>
  <c r="D37" i="3"/>
  <c r="D36" i="3"/>
  <c r="D31" i="3"/>
  <c r="D30" i="3"/>
  <c r="D29" i="3"/>
  <c r="D33" i="3" l="1"/>
  <c r="D45" i="3"/>
  <c r="D63" i="3"/>
  <c r="D39" i="3"/>
  <c r="D26" i="3"/>
  <c r="D51" i="3"/>
  <c r="D69" i="3"/>
  <c r="D57" i="3"/>
  <c r="D19" i="3"/>
  <c r="D18" i="3"/>
  <c r="D17" i="3"/>
  <c r="F3" i="2"/>
  <c r="D20" i="3" l="1"/>
  <c r="D78" i="3" s="1"/>
  <c r="C78" i="3" s="1"/>
</calcChain>
</file>

<file path=xl/sharedStrings.xml><?xml version="1.0" encoding="utf-8"?>
<sst xmlns="http://schemas.openxmlformats.org/spreadsheetml/2006/main" count="361" uniqueCount="285">
  <si>
    <t>a) Mais de 65 anos</t>
  </si>
  <si>
    <t>c) Entre 25 e 45 anos</t>
  </si>
  <si>
    <t>b) Entre 46 e 65 anos</t>
  </si>
  <si>
    <t>d) Menos de 25 anos</t>
  </si>
  <si>
    <t>Questionário de Perfil de Investimento</t>
  </si>
  <si>
    <t>a) Menos de 10 %</t>
  </si>
  <si>
    <t>b) Entre 10 % e 20 %</t>
  </si>
  <si>
    <t>c) Entre 21 % e 30 %</t>
  </si>
  <si>
    <t>d) Mais de 30 %</t>
  </si>
  <si>
    <t>a) Quero mantê-lo acima da inflação</t>
  </si>
  <si>
    <t>b) Quero ganhar alguma remuneração sem correr riscos</t>
  </si>
  <si>
    <t>c) Quero aumentar o meu capital</t>
  </si>
  <si>
    <t>d) Quero ganhar o máximo possível, o mais rápido possível</t>
  </si>
  <si>
    <t>a) Acima de 3 anos</t>
  </si>
  <si>
    <t>b) Entre 1 e 2 anos</t>
  </si>
  <si>
    <t>c) Entre 6 meses e 1 ano</t>
  </si>
  <si>
    <t xml:space="preserve">d) Entre 1 mês e 6 meses </t>
  </si>
  <si>
    <t>a) Não</t>
  </si>
  <si>
    <t>c) Sim, envolvendo operações com os mesmos</t>
  </si>
  <si>
    <t xml:space="preserve">d) Sim, envolvendo operações com os mesmos e tomada decisão </t>
  </si>
  <si>
    <t>b) Não, mas gostaria</t>
  </si>
  <si>
    <t>a) Não faço a menor idéia</t>
  </si>
  <si>
    <t>b) Depósitos a prazo</t>
  </si>
  <si>
    <t>c) Títulos de dívida pública</t>
  </si>
  <si>
    <t>d) Títulos de dívida privada, acções</t>
  </si>
  <si>
    <t>a) Mais de 3 anos</t>
  </si>
  <si>
    <t>b) De 2 a 3 anos</t>
  </si>
  <si>
    <t>c) De 1 a 2 anos</t>
  </si>
  <si>
    <t>d) Menos de 1 ano</t>
  </si>
  <si>
    <t>a) Baixo risco para pequena parte do capital</t>
  </si>
  <si>
    <t>b) Baixo risco para grande parte do capital</t>
  </si>
  <si>
    <t>c) Muito risco para pequena parte do capital</t>
  </si>
  <si>
    <t>d) Muito risco para grande parte do capital</t>
  </si>
  <si>
    <t>A</t>
  </si>
  <si>
    <t>B</t>
  </si>
  <si>
    <t>C</t>
  </si>
  <si>
    <t>D</t>
  </si>
  <si>
    <t>BAIXO RISCO</t>
  </si>
  <si>
    <t>MÉDIO RISCO</t>
  </si>
  <si>
    <t>ALTO RISCO</t>
  </si>
  <si>
    <t>Resultado</t>
  </si>
  <si>
    <t>Nome:</t>
  </si>
  <si>
    <t>NDC:</t>
  </si>
  <si>
    <t>Balcão:</t>
  </si>
  <si>
    <t>Qual a sua idade?</t>
  </si>
  <si>
    <t>1.</t>
  </si>
  <si>
    <t xml:space="preserve">2. </t>
  </si>
  <si>
    <t xml:space="preserve">3. </t>
  </si>
  <si>
    <t xml:space="preserve">4. </t>
  </si>
  <si>
    <t>5.</t>
  </si>
  <si>
    <t xml:space="preserve"> Em quanto tempo você espera precisar deste investimento?</t>
  </si>
  <si>
    <t>Trabalha ou já trabalhou, em áreas que implicam conhecimento de instrumentos financeiros?</t>
  </si>
  <si>
    <t>6.</t>
  </si>
  <si>
    <t xml:space="preserve">7. </t>
  </si>
  <si>
    <t>Já investiu em obrigações?</t>
  </si>
  <si>
    <t xml:space="preserve">8. </t>
  </si>
  <si>
    <t>9.</t>
  </si>
  <si>
    <t xml:space="preserve">10. </t>
  </si>
  <si>
    <t>F</t>
  </si>
  <si>
    <t>M</t>
  </si>
  <si>
    <t>Ensino Médio</t>
  </si>
  <si>
    <t>Bacharelato</t>
  </si>
  <si>
    <t>Ensino de Base</t>
  </si>
  <si>
    <t>Pós Graduação</t>
  </si>
  <si>
    <t>Mestrado</t>
  </si>
  <si>
    <t>Doutoramento</t>
  </si>
  <si>
    <t>Licenciatura</t>
  </si>
  <si>
    <t>ESTRADA DE CATETE</t>
  </si>
  <si>
    <t>VILA ALICE</t>
  </si>
  <si>
    <t>ALAMEDA</t>
  </si>
  <si>
    <t>BAIRRO POPULAR</t>
  </si>
  <si>
    <t>SAMBA PEQUENA</t>
  </si>
  <si>
    <t>MORRO DA LUZ</t>
  </si>
  <si>
    <t>SAMBA GRANDE</t>
  </si>
  <si>
    <t>ALVALADE</t>
  </si>
  <si>
    <t>CASSEQUEL</t>
  </si>
  <si>
    <t>INEF</t>
  </si>
  <si>
    <t>HO CHI MIN</t>
  </si>
  <si>
    <t>OLÍMPIO MAKUÉRIA</t>
  </si>
  <si>
    <t>BAIRRO POPULAR MERCADO</t>
  </si>
  <si>
    <t>GRAFANIL</t>
  </si>
  <si>
    <t>MIRAMAR</t>
  </si>
  <si>
    <t>HOJI-YA-HENDA</t>
  </si>
  <si>
    <t>CINE SAO-PAULO</t>
  </si>
  <si>
    <t>CAZENGA (5ª AVENIDA)</t>
  </si>
  <si>
    <t>D. PEDRO V</t>
  </si>
  <si>
    <t>CONEGO MANUEL DAS NEVES</t>
  </si>
  <si>
    <t>PRECOL</t>
  </si>
  <si>
    <t>FILDA</t>
  </si>
  <si>
    <t>VIANA</t>
  </si>
  <si>
    <t>MORRO BENTO</t>
  </si>
  <si>
    <t>VIANA (ESTALAGEM)</t>
  </si>
  <si>
    <t>UNIV. INDEPENDENTE</t>
  </si>
  <si>
    <t>VIANA ROUXINOL</t>
  </si>
  <si>
    <t>VIANA CIFRAL</t>
  </si>
  <si>
    <t>JARDIM DO ÉDEN</t>
  </si>
  <si>
    <t>GALERIAS VIANA</t>
  </si>
  <si>
    <t>CABINDA I</t>
  </si>
  <si>
    <t>CABINDA DEOLINDA RODRIGUES</t>
  </si>
  <si>
    <t>CABINDA SIMULAMBUCO</t>
  </si>
  <si>
    <t>CABINDA FÚTILA</t>
  </si>
  <si>
    <t>SOYO</t>
  </si>
  <si>
    <t>SOYO KICALA KIACU</t>
  </si>
  <si>
    <t>INGOMBOTAS</t>
  </si>
  <si>
    <t>CINE ATLANTICO</t>
  </si>
  <si>
    <t>CHE GUEVARA</t>
  </si>
  <si>
    <t>AV. BRASIL</t>
  </si>
  <si>
    <t>LIGA AFRICANA</t>
  </si>
  <si>
    <t>LARGO DOS CONGOLENSES</t>
  </si>
  <si>
    <t>AV. BRASIL - CONSERVATÓRIA</t>
  </si>
  <si>
    <t>ESTRADA DO BENFICA</t>
  </si>
  <si>
    <t>SAPÚ ROMANZEIRA</t>
  </si>
  <si>
    <t>BENFICA PATRIOTA</t>
  </si>
  <si>
    <t>CALEMBA II</t>
  </si>
  <si>
    <t>RAMIROS</t>
  </si>
  <si>
    <t>CENTRO DE LOGÍSTICA DE TALATONA</t>
  </si>
  <si>
    <t>BENFICA GALERIAS PATRIOTAS</t>
  </si>
  <si>
    <t>CENTRO COMERCIAL ULENGO</t>
  </si>
  <si>
    <t>RAINHA GINGA</t>
  </si>
  <si>
    <t>MAJOR KANHAGULO</t>
  </si>
  <si>
    <t>LARGO PELOURINHO</t>
  </si>
  <si>
    <t>EIXO VIÁRIO</t>
  </si>
  <si>
    <t>CORREIOS</t>
  </si>
  <si>
    <t>ILHA DE LUANDA</t>
  </si>
  <si>
    <t>SAURIMO</t>
  </si>
  <si>
    <t>LUCAPA</t>
  </si>
  <si>
    <t>LUENA</t>
  </si>
  <si>
    <t>UÍGE</t>
  </si>
  <si>
    <t>NEGAGE (BAIRRO POPULAR)</t>
  </si>
  <si>
    <t>UÍGE - RUA DO COMÉRCIO</t>
  </si>
  <si>
    <t>CACUSO</t>
  </si>
  <si>
    <t>MALANGE - DANGEREUAX</t>
  </si>
  <si>
    <t>MALANGE - CANGAMBO</t>
  </si>
  <si>
    <t>NDALATANDO</t>
  </si>
  <si>
    <t>DONDO</t>
  </si>
  <si>
    <t>MULEMBA</t>
  </si>
  <si>
    <t>CACUACO</t>
  </si>
  <si>
    <t>PETRANGOL</t>
  </si>
  <si>
    <t>KIKOLO</t>
  </si>
  <si>
    <t>PANGUILA - ESTRADA PRINCIPAL</t>
  </si>
  <si>
    <t>FUNDA</t>
  </si>
  <si>
    <t>CAXITO</t>
  </si>
  <si>
    <t>CACUACO 2 MAXI</t>
  </si>
  <si>
    <t>KILAMBA KIAXI</t>
  </si>
  <si>
    <t>UNIV. CATÓLICA</t>
  </si>
  <si>
    <t>GOLFE - C.COMERCIAL</t>
  </si>
  <si>
    <t>ROCHA PINTO</t>
  </si>
  <si>
    <t>COMANDANTE LOY</t>
  </si>
  <si>
    <t>15 DE FEVEREIRO</t>
  </si>
  <si>
    <t>NOVA VIDA LIVING</t>
  </si>
  <si>
    <t>BENFICA</t>
  </si>
  <si>
    <t>VIANA (PROJ. MORAR)</t>
  </si>
  <si>
    <t>ZANGO</t>
  </si>
  <si>
    <t>URBANIZAÇÃO ZANGO</t>
  </si>
  <si>
    <t>CATETE</t>
  </si>
  <si>
    <t>ZEE - ZONA ECONÓMICA ESPECIAL</t>
  </si>
  <si>
    <t>COMERCIAL BENFICA</t>
  </si>
  <si>
    <t>BENFICA ZONA VERDE</t>
  </si>
  <si>
    <t>MISSÃO</t>
  </si>
  <si>
    <t>BAIXA</t>
  </si>
  <si>
    <t>AV. DE PORTUGAL</t>
  </si>
  <si>
    <t>REI KATYAVALA</t>
  </si>
  <si>
    <t>SEQUEIRA LUKOKI</t>
  </si>
  <si>
    <t>SERPA PINTO</t>
  </si>
  <si>
    <t>ENGRACIA FRAGOSO</t>
  </si>
  <si>
    <t>MISSÃO - NOVA YORK</t>
  </si>
  <si>
    <t>HUAMBO</t>
  </si>
  <si>
    <t>HUAMBO (AV. DA REPUBLICA)</t>
  </si>
  <si>
    <t>HUAMBO S.JOAO</t>
  </si>
  <si>
    <t>CAALA</t>
  </si>
  <si>
    <t>HUAMBO - BENFICA</t>
  </si>
  <si>
    <t>MENONGUE</t>
  </si>
  <si>
    <t>SUMBE</t>
  </si>
  <si>
    <t>GABELA</t>
  </si>
  <si>
    <t>WAKU-KUNGO</t>
  </si>
  <si>
    <t>PORTO AMBOIM</t>
  </si>
  <si>
    <t>CALULO</t>
  </si>
  <si>
    <t>PRENDA</t>
  </si>
  <si>
    <t>SEDE</t>
  </si>
  <si>
    <t>AEROPORTO</t>
  </si>
  <si>
    <t>SANTA BÁRBARA</t>
  </si>
  <si>
    <t>MARIEN NGOUABI</t>
  </si>
  <si>
    <t>DAK DOY (BAIRRO AZUL)</t>
  </si>
  <si>
    <t>LOBITO</t>
  </si>
  <si>
    <t>LOBITO - BELAVISTA</t>
  </si>
  <si>
    <t>LOBITO - CAPONTE</t>
  </si>
  <si>
    <t>LOBITO BAIRRO DA LUZ</t>
  </si>
  <si>
    <t xml:space="preserve">LOBITO COMPÃO                       </t>
  </si>
  <si>
    <t>LOBITO - LIRO</t>
  </si>
  <si>
    <t>LOBITO - SONAMET</t>
  </si>
  <si>
    <t>MATALA</t>
  </si>
  <si>
    <t>CACONDA</t>
  </si>
  <si>
    <t>CHIBIA</t>
  </si>
  <si>
    <t>LUBANGO (LAUREANOS)</t>
  </si>
  <si>
    <t>LUBANGO - CAMINHOS DE FERRO</t>
  </si>
  <si>
    <t>KALUQUEMBE</t>
  </si>
  <si>
    <t>JAMBA MINEIRA</t>
  </si>
  <si>
    <t>BENGUELA</t>
  </si>
  <si>
    <t>CATUMBELA</t>
  </si>
  <si>
    <t>BENGUELA (CASSANJE)</t>
  </si>
  <si>
    <t>GANDA</t>
  </si>
  <si>
    <t>BENGUELA COURINGE</t>
  </si>
  <si>
    <t>CUBAL</t>
  </si>
  <si>
    <t>BENGUELA - LARGO DA PEÇA</t>
  </si>
  <si>
    <t>LUBANGO</t>
  </si>
  <si>
    <t>LUBANGO (ARCO IRIS)</t>
  </si>
  <si>
    <t>LUBANGO (PRAÇA J. PAULO II)</t>
  </si>
  <si>
    <t>ONDJIVA</t>
  </si>
  <si>
    <t>SANTA CLARA - VILA</t>
  </si>
  <si>
    <t>KUITO</t>
  </si>
  <si>
    <t>AGÊNCIA KUÍTO CHISSINDO</t>
  </si>
  <si>
    <t>BAILUNDO</t>
  </si>
  <si>
    <t>NAMIBE</t>
  </si>
  <si>
    <t>TÔMBWA</t>
  </si>
  <si>
    <t>JOAQUIM MORAIS</t>
  </si>
  <si>
    <t>CI - SEDE</t>
  </si>
  <si>
    <t>CI - BAIXA</t>
  </si>
  <si>
    <t>CI - TALATONA</t>
  </si>
  <si>
    <t>CI - LOBITO CAPONTE</t>
  </si>
  <si>
    <t>CI - BENGUELA CASSANGE</t>
  </si>
  <si>
    <t>CI - MAJOR KANHANGULO</t>
  </si>
  <si>
    <t>CI - SERPA PINTO</t>
  </si>
  <si>
    <t>CI - SOLAR DE ALVALADE</t>
  </si>
  <si>
    <t>CI - LUBANGO</t>
  </si>
  <si>
    <t>CE - SANTA BARBARA</t>
  </si>
  <si>
    <t>CE - LOBITO CAPONTE</t>
  </si>
  <si>
    <t>CE - BENGUELA</t>
  </si>
  <si>
    <t>CE - MAJOR KANHANGULO</t>
  </si>
  <si>
    <t>CE - TALATONA</t>
  </si>
  <si>
    <t>CE - MORRO BENTO</t>
  </si>
  <si>
    <t>CE - LUBANGO</t>
  </si>
  <si>
    <t>CE - CACUACO</t>
  </si>
  <si>
    <t>Perfil de Investimento</t>
  </si>
  <si>
    <t>BAIRRO AZUL</t>
  </si>
  <si>
    <t>CE - VIANA ESTALAGEM</t>
  </si>
  <si>
    <t>CE OIL &amp; GAS - OPERATORS</t>
  </si>
  <si>
    <t>CE OIL &amp; GAS - VENDORS</t>
  </si>
  <si>
    <t>CE SECTOR PÚBLICO - EMPRESARIAL</t>
  </si>
  <si>
    <t>CE SECTOR PÚBLICO - INSTITUCIONAL</t>
  </si>
  <si>
    <t>CE. CABINDA</t>
  </si>
  <si>
    <t>CGE - VIANA PÓLO INDUSTRIAL</t>
  </si>
  <si>
    <t>CGE. LUANDA1</t>
  </si>
  <si>
    <t>CGE. LUANDA2</t>
  </si>
  <si>
    <t>CI - CABINDA</t>
  </si>
  <si>
    <t>CI ASSEMBLEIA NACIONAL</t>
  </si>
  <si>
    <t>DFI</t>
  </si>
  <si>
    <t>DUNDO MUSEU</t>
  </si>
  <si>
    <t>KILAMBA CENTRALIDADE</t>
  </si>
  <si>
    <t>LUBANGO SÉ CATEDRAL</t>
  </si>
  <si>
    <t>MBANZA CONGO</t>
  </si>
  <si>
    <t>NZAGE</t>
  </si>
  <si>
    <t>PAB - CABINDA 4 DE FEVEREIRO</t>
  </si>
  <si>
    <t>PRIVATE BANKING BFA</t>
  </si>
  <si>
    <t>SAGRADA FAMÍLIA</t>
  </si>
  <si>
    <t>SAURIMO CANDEMBE</t>
  </si>
  <si>
    <t>SEQUELE</t>
  </si>
  <si>
    <t>TALATONA SHOPPING</t>
  </si>
  <si>
    <t>VALÓDIA</t>
  </si>
  <si>
    <t>Particular</t>
  </si>
  <si>
    <t>Hab. Lit:</t>
  </si>
  <si>
    <t>QUESTIONÁRIO DE PERFIL DE INVESTIMENTO</t>
  </si>
  <si>
    <t>b) Sim, mas não envolvendo operações com os mesmos</t>
  </si>
  <si>
    <t>E-mail:</t>
  </si>
  <si>
    <t>Do seu rendimento líquido, qual a % de poupança mensal?</t>
  </si>
  <si>
    <t>Qual o seu principal objectivo, em relação ao capital investido?</t>
  </si>
  <si>
    <t>Quanto do seu património total, encontra-se investido em aplicações financeiras?</t>
  </si>
  <si>
    <t>Nota: Cada pergunta, deve ser assinalada apenas com uma opção de resposta.</t>
  </si>
  <si>
    <t>Qual o seu horizonte / prazo de investimento?</t>
  </si>
  <si>
    <t>Qual o risco que estaria disposto a correr, para aumentar o retorno dos seus investimentos?</t>
  </si>
  <si>
    <t>___________________________________________</t>
  </si>
  <si>
    <t xml:space="preserve">               Assinatura do Cliente</t>
  </si>
  <si>
    <t>Sexo:</t>
  </si>
  <si>
    <t>a) Não, penso que não se adequa ao meu perfil</t>
  </si>
  <si>
    <t>c) Sim, mas não tenho a certeza se investi correctamente</t>
  </si>
  <si>
    <t>d) Sim, estou disposto a reinvestir</t>
  </si>
  <si>
    <t>Pelo seu conhecimento, em quais dos seguintes produtos estaria disposto a investir?</t>
  </si>
  <si>
    <t>b) Entre 10% e 20%</t>
  </si>
  <si>
    <t>a) Menos de 10%</t>
  </si>
  <si>
    <t>c) Entre 21% e 30%</t>
  </si>
  <si>
    <t>a) Menos de 25%</t>
  </si>
  <si>
    <t>b) De 25% a 50%</t>
  </si>
  <si>
    <t>c) De 50% a 75%</t>
  </si>
  <si>
    <t>d) Mais de 75%</t>
  </si>
  <si>
    <t>NIF:</t>
  </si>
  <si>
    <t>IMP/CM/2023/004/V01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</si>
</sst>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0"/>
      <color theme="0"/>
      <name val="Arial"/>
      <family val="2"/>
    </font>
    <font>
      <sz val="14"/>
      <color rgb="FF0000CC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0"/>
      <name val="Arial"/>
      <family val="2"/>
    </font>
    <font>
      <sz val="11"/>
      <name val="Calibri"/>
      <family val="2"/>
      <charset val="1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FF66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9" fillId="0" borderId="0" xfId="0" applyFont="1"/>
    <xf numFmtId="0" fontId="4" fillId="0" borderId="9" xfId="0" applyFont="1" applyBorder="1"/>
    <xf numFmtId="0" fontId="4" fillId="0" borderId="10" xfId="0" applyFont="1" applyBorder="1"/>
    <xf numFmtId="0" fontId="10" fillId="0" borderId="0" xfId="0" applyFont="1"/>
    <xf numFmtId="0" fontId="10" fillId="0" borderId="0" xfId="0" applyFont="1" applyAlignment="1">
      <alignment vertical="top" readingOrder="1"/>
    </xf>
    <xf numFmtId="0" fontId="10" fillId="4" borderId="0" xfId="0" applyFont="1" applyFill="1" applyAlignment="1">
      <alignment vertical="top" readingOrder="1"/>
    </xf>
    <xf numFmtId="0" fontId="10" fillId="5" borderId="0" xfId="0" applyFont="1" applyFill="1" applyAlignment="1">
      <alignment vertical="top" readingOrder="1"/>
    </xf>
    <xf numFmtId="0" fontId="10" fillId="6" borderId="0" xfId="0" applyFont="1" applyFill="1" applyAlignment="1">
      <alignment vertical="top" readingOrder="1"/>
    </xf>
    <xf numFmtId="0" fontId="10" fillId="5" borderId="0" xfId="0" applyFont="1" applyFill="1" applyAlignment="1" applyProtection="1">
      <alignment vertical="top" readingOrder="1"/>
      <protection locked="0"/>
    </xf>
    <xf numFmtId="0" fontId="3" fillId="0" borderId="0" xfId="0" applyFont="1"/>
    <xf numFmtId="0" fontId="11" fillId="3" borderId="0" xfId="0" applyFont="1" applyFill="1"/>
    <xf numFmtId="0" fontId="12" fillId="0" borderId="0" xfId="0" applyFont="1"/>
    <xf numFmtId="0" fontId="7" fillId="7" borderId="0" xfId="0" applyFont="1" applyFill="1" applyAlignment="1">
      <alignment horizontal="left"/>
    </xf>
    <xf numFmtId="0" fontId="13" fillId="8" borderId="6" xfId="0" applyFont="1" applyFill="1" applyBorder="1"/>
    <xf numFmtId="0" fontId="14" fillId="8" borderId="7" xfId="0" applyFont="1" applyFill="1" applyBorder="1" applyProtection="1">
      <protection locked="0"/>
    </xf>
    <xf numFmtId="0" fontId="14" fillId="8" borderId="7" xfId="0" applyFont="1" applyFill="1" applyBorder="1"/>
    <xf numFmtId="0" fontId="14" fillId="8" borderId="1" xfId="0" applyFont="1" applyFill="1" applyBorder="1"/>
    <xf numFmtId="0" fontId="15" fillId="0" borderId="8" xfId="0" applyFont="1" applyBorder="1"/>
    <xf numFmtId="1" fontId="9" fillId="0" borderId="12" xfId="0" applyNumberFormat="1" applyFont="1" applyBorder="1" applyProtection="1">
      <protection locked="0"/>
    </xf>
    <xf numFmtId="0" fontId="12" fillId="0" borderId="12" xfId="0" applyFont="1" applyBorder="1"/>
    <xf numFmtId="0" fontId="0" fillId="0" borderId="12" xfId="0" applyBorder="1"/>
    <xf numFmtId="0" fontId="10" fillId="0" borderId="12" xfId="0" applyFont="1" applyBorder="1"/>
    <xf numFmtId="0" fontId="12" fillId="0" borderId="0" xfId="0" applyFont="1" applyAlignment="1" applyProtection="1">
      <alignment horizontal="left"/>
      <protection locked="0"/>
    </xf>
    <xf numFmtId="0" fontId="1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15" fillId="0" borderId="0" xfId="0" applyFont="1"/>
    <xf numFmtId="0" fontId="0" fillId="0" borderId="0" xfId="0" applyAlignment="1" applyProtection="1">
      <alignment horizontal="left" indent="1"/>
      <protection locked="0"/>
    </xf>
    <xf numFmtId="0" fontId="19" fillId="0" borderId="0" xfId="0" applyFont="1" applyAlignment="1">
      <alignment horizontal="left" indent="1"/>
    </xf>
    <xf numFmtId="0" fontId="4" fillId="0" borderId="0" xfId="0" applyFont="1" applyAlignment="1" applyProtection="1">
      <alignment horizontal="left" indent="1"/>
      <protection locked="0"/>
    </xf>
    <xf numFmtId="0" fontId="1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0" fillId="6" borderId="0" xfId="0" applyFont="1" applyFill="1" applyAlignment="1">
      <alignment horizontal="left" vertical="top" indent="1" readingOrder="1"/>
    </xf>
    <xf numFmtId="0" fontId="3" fillId="3" borderId="13" xfId="0" applyFont="1" applyFill="1" applyBorder="1" applyAlignment="1" applyProtection="1">
      <alignment horizontal="left"/>
      <protection locked="0"/>
    </xf>
    <xf numFmtId="0" fontId="21" fillId="0" borderId="9" xfId="0" applyFont="1" applyBorder="1" applyProtection="1">
      <protection locked="0"/>
    </xf>
    <xf numFmtId="0" fontId="11" fillId="3" borderId="0" xfId="0" applyFont="1" applyFill="1" applyAlignment="1">
      <alignment horizontal="left"/>
    </xf>
    <xf numFmtId="0" fontId="11" fillId="3" borderId="11" xfId="0" applyFont="1" applyFill="1" applyBorder="1" applyAlignment="1">
      <alignment horizontal="left"/>
    </xf>
    <xf numFmtId="0" fontId="6" fillId="3" borderId="0" xfId="0" applyFont="1" applyFill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3" fillId="3" borderId="0" xfId="0" applyFont="1" applyFill="1" applyAlignment="1">
      <alignment horizontal="left" indent="5"/>
    </xf>
    <xf numFmtId="0" fontId="3" fillId="3" borderId="0" xfId="0" applyFont="1" applyFill="1" applyAlignment="1">
      <alignment horizontal="right"/>
    </xf>
    <xf numFmtId="0" fontId="0" fillId="0" borderId="0" xfId="0" applyAlignment="1" applyProtection="1">
      <alignment horizontal="right" vertical="top"/>
      <protection hidden="1"/>
    </xf>
    <xf numFmtId="1" fontId="9" fillId="0" borderId="5" xfId="0" applyNumberFormat="1" applyFont="1" applyBorder="1" applyAlignment="1" applyProtection="1">
      <alignment horizontal="left"/>
      <protection locked="0"/>
    </xf>
    <xf numFmtId="1" fontId="9" fillId="0" borderId="3" xfId="0" applyNumberFormat="1" applyFont="1" applyBorder="1" applyAlignment="1" applyProtection="1">
      <alignment horizontal="left"/>
      <protection locked="0"/>
    </xf>
    <xf numFmtId="1" fontId="9" fillId="0" borderId="4" xfId="0" applyNumberFormat="1" applyFont="1" applyBorder="1" applyAlignment="1" applyProtection="1">
      <alignment horizontal="left"/>
      <protection locked="0"/>
    </xf>
    <xf numFmtId="1" fontId="3" fillId="0" borderId="4" xfId="0" applyNumberFormat="1" applyFont="1" applyBorder="1" applyProtection="1">
      <protection locked="0"/>
    </xf>
    <xf numFmtId="1" fontId="3" fillId="0" borderId="3" xfId="0" applyNumberFormat="1" applyFont="1" applyBorder="1" applyProtection="1">
      <protection locked="0"/>
    </xf>
    <xf numFmtId="0" fontId="7" fillId="8" borderId="0" xfId="0" applyFont="1" applyFill="1" applyAlignment="1">
      <alignment horizontal="left"/>
    </xf>
    <xf numFmtId="49" fontId="20" fillId="0" borderId="4" xfId="1" applyNumberForma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1" fontId="3" fillId="0" borderId="5" xfId="0" applyNumberFormat="1" applyFont="1" applyBorder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EC701C"/>
      <color rgb="FF000099"/>
      <color rgb="FFE76913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D$35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D$4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D$16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D$47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D$53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D$59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D$65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$D$7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D$22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D$2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782926</xdr:colOff>
      <xdr:row>2</xdr:row>
      <xdr:rowOff>49738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115" cy="4723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15</xdr:row>
          <xdr:rowOff>19050</xdr:rowOff>
        </xdr:from>
        <xdr:to>
          <xdr:col>1</xdr:col>
          <xdr:colOff>466725</xdr:colOff>
          <xdr:row>19</xdr:row>
          <xdr:rowOff>123825</xdr:rowOff>
        </xdr:to>
        <xdr:sp macro="" textlink="">
          <xdr:nvSpPr>
            <xdr:cNvPr id="3320" name="Group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15</xdr:row>
          <xdr:rowOff>38100</xdr:rowOff>
        </xdr:from>
        <xdr:to>
          <xdr:col>1</xdr:col>
          <xdr:colOff>390525</xdr:colOff>
          <xdr:row>15</xdr:row>
          <xdr:rowOff>171450</xdr:rowOff>
        </xdr:to>
        <xdr:sp macro="" textlink="">
          <xdr:nvSpPr>
            <xdr:cNvPr id="3321" name="Option Button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19050</xdr:rowOff>
        </xdr:from>
        <xdr:to>
          <xdr:col>1</xdr:col>
          <xdr:colOff>390525</xdr:colOff>
          <xdr:row>16</xdr:row>
          <xdr:rowOff>161925</xdr:rowOff>
        </xdr:to>
        <xdr:sp macro="" textlink="">
          <xdr:nvSpPr>
            <xdr:cNvPr id="3322" name="Option Button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171450</xdr:rowOff>
        </xdr:from>
        <xdr:to>
          <xdr:col>1</xdr:col>
          <xdr:colOff>428625</xdr:colOff>
          <xdr:row>18</xdr:row>
          <xdr:rowOff>19050</xdr:rowOff>
        </xdr:to>
        <xdr:sp macro="" textlink="">
          <xdr:nvSpPr>
            <xdr:cNvPr id="3323" name="Option Button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17</xdr:row>
          <xdr:rowOff>161925</xdr:rowOff>
        </xdr:from>
        <xdr:to>
          <xdr:col>1</xdr:col>
          <xdr:colOff>428625</xdr:colOff>
          <xdr:row>19</xdr:row>
          <xdr:rowOff>9525</xdr:rowOff>
        </xdr:to>
        <xdr:sp macro="" textlink="">
          <xdr:nvSpPr>
            <xdr:cNvPr id="3324" name="Option Button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27</xdr:row>
          <xdr:rowOff>0</xdr:rowOff>
        </xdr:from>
        <xdr:to>
          <xdr:col>1</xdr:col>
          <xdr:colOff>447675</xdr:colOff>
          <xdr:row>31</xdr:row>
          <xdr:rowOff>28575</xdr:rowOff>
        </xdr:to>
        <xdr:sp macro="" textlink="">
          <xdr:nvSpPr>
            <xdr:cNvPr id="3338" name="Group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27</xdr:row>
          <xdr:rowOff>19050</xdr:rowOff>
        </xdr:from>
        <xdr:to>
          <xdr:col>1</xdr:col>
          <xdr:colOff>400050</xdr:colOff>
          <xdr:row>28</xdr:row>
          <xdr:rowOff>38100</xdr:rowOff>
        </xdr:to>
        <xdr:sp macro="" textlink="">
          <xdr:nvSpPr>
            <xdr:cNvPr id="3339" name="Option Button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0</xdr:rowOff>
        </xdr:from>
        <xdr:to>
          <xdr:col>1</xdr:col>
          <xdr:colOff>409575</xdr:colOff>
          <xdr:row>29</xdr:row>
          <xdr:rowOff>19050</xdr:rowOff>
        </xdr:to>
        <xdr:sp macro="" textlink="">
          <xdr:nvSpPr>
            <xdr:cNvPr id="3340" name="Option Button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28</xdr:row>
          <xdr:rowOff>171450</xdr:rowOff>
        </xdr:from>
        <xdr:to>
          <xdr:col>1</xdr:col>
          <xdr:colOff>400050</xdr:colOff>
          <xdr:row>30</xdr:row>
          <xdr:rowOff>9525</xdr:rowOff>
        </xdr:to>
        <xdr:sp macro="" textlink="">
          <xdr:nvSpPr>
            <xdr:cNvPr id="3341" name="Option Button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29</xdr:row>
          <xdr:rowOff>161925</xdr:rowOff>
        </xdr:from>
        <xdr:to>
          <xdr:col>1</xdr:col>
          <xdr:colOff>390525</xdr:colOff>
          <xdr:row>31</xdr:row>
          <xdr:rowOff>19050</xdr:rowOff>
        </xdr:to>
        <xdr:sp macro="" textlink="">
          <xdr:nvSpPr>
            <xdr:cNvPr id="3342" name="Option Button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9525</xdr:rowOff>
        </xdr:from>
        <xdr:to>
          <xdr:col>1</xdr:col>
          <xdr:colOff>476250</xdr:colOff>
          <xdr:row>37</xdr:row>
          <xdr:rowOff>190500</xdr:rowOff>
        </xdr:to>
        <xdr:sp macro="" textlink="">
          <xdr:nvSpPr>
            <xdr:cNvPr id="3343" name="Group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419100</xdr:colOff>
          <xdr:row>35</xdr:row>
          <xdr:rowOff>38100</xdr:rowOff>
        </xdr:to>
        <xdr:sp macro="" textlink="">
          <xdr:nvSpPr>
            <xdr:cNvPr id="3344" name="Option Button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9525</xdr:rowOff>
        </xdr:from>
        <xdr:to>
          <xdr:col>1</xdr:col>
          <xdr:colOff>419100</xdr:colOff>
          <xdr:row>36</xdr:row>
          <xdr:rowOff>19050</xdr:rowOff>
        </xdr:to>
        <xdr:sp macro="" textlink="">
          <xdr:nvSpPr>
            <xdr:cNvPr id="3345" name="Option Button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180975</xdr:rowOff>
        </xdr:from>
        <xdr:to>
          <xdr:col>1</xdr:col>
          <xdr:colOff>419100</xdr:colOff>
          <xdr:row>37</xdr:row>
          <xdr:rowOff>19050</xdr:rowOff>
        </xdr:to>
        <xdr:sp macro="" textlink="">
          <xdr:nvSpPr>
            <xdr:cNvPr id="3346" name="Option Button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180975</xdr:rowOff>
        </xdr:from>
        <xdr:to>
          <xdr:col>1</xdr:col>
          <xdr:colOff>400050</xdr:colOff>
          <xdr:row>37</xdr:row>
          <xdr:rowOff>171450</xdr:rowOff>
        </xdr:to>
        <xdr:sp macro="" textlink="">
          <xdr:nvSpPr>
            <xdr:cNvPr id="3347" name="Option Button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40</xdr:row>
          <xdr:rowOff>9525</xdr:rowOff>
        </xdr:from>
        <xdr:to>
          <xdr:col>1</xdr:col>
          <xdr:colOff>476250</xdr:colOff>
          <xdr:row>43</xdr:row>
          <xdr:rowOff>180975</xdr:rowOff>
        </xdr:to>
        <xdr:sp macro="" textlink="">
          <xdr:nvSpPr>
            <xdr:cNvPr id="3348" name="Group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40</xdr:row>
          <xdr:rowOff>28575</xdr:rowOff>
        </xdr:from>
        <xdr:to>
          <xdr:col>1</xdr:col>
          <xdr:colOff>342900</xdr:colOff>
          <xdr:row>41</xdr:row>
          <xdr:rowOff>28575</xdr:rowOff>
        </xdr:to>
        <xdr:sp macro="" textlink="">
          <xdr:nvSpPr>
            <xdr:cNvPr id="3349" name="Option Button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41</xdr:row>
          <xdr:rowOff>28575</xdr:rowOff>
        </xdr:from>
        <xdr:to>
          <xdr:col>1</xdr:col>
          <xdr:colOff>361950</xdr:colOff>
          <xdr:row>42</xdr:row>
          <xdr:rowOff>19050</xdr:rowOff>
        </xdr:to>
        <xdr:sp macro="" textlink="">
          <xdr:nvSpPr>
            <xdr:cNvPr id="3350" name="Option Button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42</xdr:row>
          <xdr:rowOff>9525</xdr:rowOff>
        </xdr:from>
        <xdr:to>
          <xdr:col>1</xdr:col>
          <xdr:colOff>352425</xdr:colOff>
          <xdr:row>43</xdr:row>
          <xdr:rowOff>0</xdr:rowOff>
        </xdr:to>
        <xdr:sp macro="" textlink="">
          <xdr:nvSpPr>
            <xdr:cNvPr id="3351" name="Option Button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42</xdr:row>
          <xdr:rowOff>171450</xdr:rowOff>
        </xdr:from>
        <xdr:to>
          <xdr:col>1</xdr:col>
          <xdr:colOff>352425</xdr:colOff>
          <xdr:row>43</xdr:row>
          <xdr:rowOff>171450</xdr:rowOff>
        </xdr:to>
        <xdr:sp macro="" textlink="">
          <xdr:nvSpPr>
            <xdr:cNvPr id="3352" name="Option Button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46</xdr:row>
          <xdr:rowOff>38100</xdr:rowOff>
        </xdr:from>
        <xdr:to>
          <xdr:col>1</xdr:col>
          <xdr:colOff>419100</xdr:colOff>
          <xdr:row>47</xdr:row>
          <xdr:rowOff>66675</xdr:rowOff>
        </xdr:to>
        <xdr:sp macro="" textlink="">
          <xdr:nvSpPr>
            <xdr:cNvPr id="3354" name="Option Button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47</xdr:row>
          <xdr:rowOff>57150</xdr:rowOff>
        </xdr:from>
        <xdr:to>
          <xdr:col>1</xdr:col>
          <xdr:colOff>409575</xdr:colOff>
          <xdr:row>48</xdr:row>
          <xdr:rowOff>66675</xdr:rowOff>
        </xdr:to>
        <xdr:sp macro="" textlink="">
          <xdr:nvSpPr>
            <xdr:cNvPr id="3355" name="Option Button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48</xdr:row>
          <xdr:rowOff>66675</xdr:rowOff>
        </xdr:from>
        <xdr:to>
          <xdr:col>1</xdr:col>
          <xdr:colOff>390525</xdr:colOff>
          <xdr:row>49</xdr:row>
          <xdr:rowOff>57150</xdr:rowOff>
        </xdr:to>
        <xdr:sp macro="" textlink="">
          <xdr:nvSpPr>
            <xdr:cNvPr id="3356" name="Option Button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49</xdr:row>
          <xdr:rowOff>66675</xdr:rowOff>
        </xdr:from>
        <xdr:to>
          <xdr:col>1</xdr:col>
          <xdr:colOff>409575</xdr:colOff>
          <xdr:row>50</xdr:row>
          <xdr:rowOff>38100</xdr:rowOff>
        </xdr:to>
        <xdr:sp macro="" textlink="">
          <xdr:nvSpPr>
            <xdr:cNvPr id="3357" name="Option Button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171450</xdr:rowOff>
        </xdr:from>
        <xdr:to>
          <xdr:col>1</xdr:col>
          <xdr:colOff>485775</xdr:colOff>
          <xdr:row>56</xdr:row>
          <xdr:rowOff>9525</xdr:rowOff>
        </xdr:to>
        <xdr:sp macro="" textlink="">
          <xdr:nvSpPr>
            <xdr:cNvPr id="3358" name="Group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52</xdr:row>
          <xdr:rowOff>19050</xdr:rowOff>
        </xdr:from>
        <xdr:to>
          <xdr:col>1</xdr:col>
          <xdr:colOff>409575</xdr:colOff>
          <xdr:row>53</xdr:row>
          <xdr:rowOff>38100</xdr:rowOff>
        </xdr:to>
        <xdr:sp macro="" textlink="">
          <xdr:nvSpPr>
            <xdr:cNvPr id="3359" name="Option Button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53</xdr:row>
          <xdr:rowOff>9525</xdr:rowOff>
        </xdr:from>
        <xdr:to>
          <xdr:col>1</xdr:col>
          <xdr:colOff>371475</xdr:colOff>
          <xdr:row>54</xdr:row>
          <xdr:rowOff>19050</xdr:rowOff>
        </xdr:to>
        <xdr:sp macro="" textlink="">
          <xdr:nvSpPr>
            <xdr:cNvPr id="3360" name="Option Button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54</xdr:row>
          <xdr:rowOff>0</xdr:rowOff>
        </xdr:from>
        <xdr:to>
          <xdr:col>1</xdr:col>
          <xdr:colOff>409575</xdr:colOff>
          <xdr:row>55</xdr:row>
          <xdr:rowOff>28575</xdr:rowOff>
        </xdr:to>
        <xdr:sp macro="" textlink="">
          <xdr:nvSpPr>
            <xdr:cNvPr id="3361" name="Option Button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55</xdr:row>
          <xdr:rowOff>0</xdr:rowOff>
        </xdr:from>
        <xdr:to>
          <xdr:col>1</xdr:col>
          <xdr:colOff>390525</xdr:colOff>
          <xdr:row>56</xdr:row>
          <xdr:rowOff>9525</xdr:rowOff>
        </xdr:to>
        <xdr:sp macro="" textlink="">
          <xdr:nvSpPr>
            <xdr:cNvPr id="3362" name="Option Button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171450</xdr:rowOff>
        </xdr:from>
        <xdr:to>
          <xdr:col>1</xdr:col>
          <xdr:colOff>485775</xdr:colOff>
          <xdr:row>62</xdr:row>
          <xdr:rowOff>9525</xdr:rowOff>
        </xdr:to>
        <xdr:sp macro="" textlink="">
          <xdr:nvSpPr>
            <xdr:cNvPr id="3363" name="Group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58</xdr:row>
          <xdr:rowOff>9525</xdr:rowOff>
        </xdr:from>
        <xdr:to>
          <xdr:col>1</xdr:col>
          <xdr:colOff>409575</xdr:colOff>
          <xdr:row>59</xdr:row>
          <xdr:rowOff>28575</xdr:rowOff>
        </xdr:to>
        <xdr:sp macro="" textlink="">
          <xdr:nvSpPr>
            <xdr:cNvPr id="3364" name="Option Button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59</xdr:row>
          <xdr:rowOff>0</xdr:rowOff>
        </xdr:from>
        <xdr:to>
          <xdr:col>1</xdr:col>
          <xdr:colOff>400050</xdr:colOff>
          <xdr:row>59</xdr:row>
          <xdr:rowOff>161925</xdr:rowOff>
        </xdr:to>
        <xdr:sp macro="" textlink="">
          <xdr:nvSpPr>
            <xdr:cNvPr id="3365" name="Option Button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59</xdr:row>
          <xdr:rowOff>161925</xdr:rowOff>
        </xdr:from>
        <xdr:to>
          <xdr:col>1</xdr:col>
          <xdr:colOff>438150</xdr:colOff>
          <xdr:row>60</xdr:row>
          <xdr:rowOff>180975</xdr:rowOff>
        </xdr:to>
        <xdr:sp macro="" textlink="">
          <xdr:nvSpPr>
            <xdr:cNvPr id="3366" name="Option Button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60</xdr:row>
          <xdr:rowOff>161925</xdr:rowOff>
        </xdr:from>
        <xdr:to>
          <xdr:col>1</xdr:col>
          <xdr:colOff>428625</xdr:colOff>
          <xdr:row>61</xdr:row>
          <xdr:rowOff>161925</xdr:rowOff>
        </xdr:to>
        <xdr:sp macro="" textlink="">
          <xdr:nvSpPr>
            <xdr:cNvPr id="3367" name="Option Button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64</xdr:row>
          <xdr:rowOff>9525</xdr:rowOff>
        </xdr:from>
        <xdr:to>
          <xdr:col>1</xdr:col>
          <xdr:colOff>476250</xdr:colOff>
          <xdr:row>68</xdr:row>
          <xdr:rowOff>38100</xdr:rowOff>
        </xdr:to>
        <xdr:sp macro="" textlink="">
          <xdr:nvSpPr>
            <xdr:cNvPr id="3368" name="Group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352425</xdr:colOff>
          <xdr:row>65</xdr:row>
          <xdr:rowOff>28575</xdr:rowOff>
        </xdr:to>
        <xdr:sp macro="" textlink="">
          <xdr:nvSpPr>
            <xdr:cNvPr id="3369" name="Option Button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65</xdr:row>
          <xdr:rowOff>0</xdr:rowOff>
        </xdr:from>
        <xdr:to>
          <xdr:col>1</xdr:col>
          <xdr:colOff>352425</xdr:colOff>
          <xdr:row>65</xdr:row>
          <xdr:rowOff>171450</xdr:rowOff>
        </xdr:to>
        <xdr:sp macro="" textlink="">
          <xdr:nvSpPr>
            <xdr:cNvPr id="3370" name="Option Button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65</xdr:row>
          <xdr:rowOff>171450</xdr:rowOff>
        </xdr:from>
        <xdr:to>
          <xdr:col>1</xdr:col>
          <xdr:colOff>371475</xdr:colOff>
          <xdr:row>66</xdr:row>
          <xdr:rowOff>161925</xdr:rowOff>
        </xdr:to>
        <xdr:sp macro="" textlink="">
          <xdr:nvSpPr>
            <xdr:cNvPr id="3371" name="Option Button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66</xdr:row>
          <xdr:rowOff>161925</xdr:rowOff>
        </xdr:from>
        <xdr:to>
          <xdr:col>1</xdr:col>
          <xdr:colOff>381000</xdr:colOff>
          <xdr:row>67</xdr:row>
          <xdr:rowOff>180975</xdr:rowOff>
        </xdr:to>
        <xdr:sp macro="" textlink="">
          <xdr:nvSpPr>
            <xdr:cNvPr id="3372" name="Option Button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70</xdr:row>
          <xdr:rowOff>38100</xdr:rowOff>
        </xdr:from>
        <xdr:to>
          <xdr:col>1</xdr:col>
          <xdr:colOff>476250</xdr:colOff>
          <xdr:row>74</xdr:row>
          <xdr:rowOff>57150</xdr:rowOff>
        </xdr:to>
        <xdr:sp macro="" textlink="">
          <xdr:nvSpPr>
            <xdr:cNvPr id="3373" name="Group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70</xdr:row>
          <xdr:rowOff>57150</xdr:rowOff>
        </xdr:from>
        <xdr:to>
          <xdr:col>1</xdr:col>
          <xdr:colOff>390525</xdr:colOff>
          <xdr:row>71</xdr:row>
          <xdr:rowOff>38100</xdr:rowOff>
        </xdr:to>
        <xdr:sp macro="" textlink="">
          <xdr:nvSpPr>
            <xdr:cNvPr id="3374" name="Option Button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71</xdr:row>
          <xdr:rowOff>38100</xdr:rowOff>
        </xdr:from>
        <xdr:to>
          <xdr:col>1</xdr:col>
          <xdr:colOff>409575</xdr:colOff>
          <xdr:row>72</xdr:row>
          <xdr:rowOff>19050</xdr:rowOff>
        </xdr:to>
        <xdr:sp macro="" textlink="">
          <xdr:nvSpPr>
            <xdr:cNvPr id="3375" name="Option Button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72</xdr:row>
          <xdr:rowOff>9525</xdr:rowOff>
        </xdr:from>
        <xdr:to>
          <xdr:col>1</xdr:col>
          <xdr:colOff>409575</xdr:colOff>
          <xdr:row>73</xdr:row>
          <xdr:rowOff>28575</xdr:rowOff>
        </xdr:to>
        <xdr:sp macro="" textlink="">
          <xdr:nvSpPr>
            <xdr:cNvPr id="3376" name="Option Button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73</xdr:row>
          <xdr:rowOff>0</xdr:rowOff>
        </xdr:from>
        <xdr:to>
          <xdr:col>1</xdr:col>
          <xdr:colOff>409575</xdr:colOff>
          <xdr:row>74</xdr:row>
          <xdr:rowOff>0</xdr:rowOff>
        </xdr:to>
        <xdr:sp macro="" textlink="">
          <xdr:nvSpPr>
            <xdr:cNvPr id="3377" name="Option Button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46</xdr:row>
          <xdr:rowOff>28575</xdr:rowOff>
        </xdr:from>
        <xdr:to>
          <xdr:col>1</xdr:col>
          <xdr:colOff>466725</xdr:colOff>
          <xdr:row>50</xdr:row>
          <xdr:rowOff>57150</xdr:rowOff>
        </xdr:to>
        <xdr:sp macro="" textlink="">
          <xdr:nvSpPr>
            <xdr:cNvPr id="3378" name="Group Box 306" descr="Caixa de grupo 281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21</xdr:row>
          <xdr:rowOff>38100</xdr:rowOff>
        </xdr:from>
        <xdr:to>
          <xdr:col>1</xdr:col>
          <xdr:colOff>495300</xdr:colOff>
          <xdr:row>25</xdr:row>
          <xdr:rowOff>0</xdr:rowOff>
        </xdr:to>
        <xdr:sp macro="" textlink="">
          <xdr:nvSpPr>
            <xdr:cNvPr id="3379" name="Group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57150</xdr:rowOff>
        </xdr:from>
        <xdr:to>
          <xdr:col>1</xdr:col>
          <xdr:colOff>419100</xdr:colOff>
          <xdr:row>22</xdr:row>
          <xdr:rowOff>38100</xdr:rowOff>
        </xdr:to>
        <xdr:sp macro="" textlink="">
          <xdr:nvSpPr>
            <xdr:cNvPr id="3380" name="Option Button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22</xdr:row>
          <xdr:rowOff>47625</xdr:rowOff>
        </xdr:from>
        <xdr:to>
          <xdr:col>1</xdr:col>
          <xdr:colOff>390525</xdr:colOff>
          <xdr:row>23</xdr:row>
          <xdr:rowOff>38100</xdr:rowOff>
        </xdr:to>
        <xdr:sp macro="" textlink="">
          <xdr:nvSpPr>
            <xdr:cNvPr id="3381" name="Option Button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23</xdr:row>
          <xdr:rowOff>28575</xdr:rowOff>
        </xdr:from>
        <xdr:to>
          <xdr:col>1</xdr:col>
          <xdr:colOff>400050</xdr:colOff>
          <xdr:row>23</xdr:row>
          <xdr:rowOff>171450</xdr:rowOff>
        </xdr:to>
        <xdr:sp macro="" textlink="">
          <xdr:nvSpPr>
            <xdr:cNvPr id="3382" name="Option Button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24</xdr:row>
          <xdr:rowOff>9525</xdr:rowOff>
        </xdr:from>
        <xdr:to>
          <xdr:col>1</xdr:col>
          <xdr:colOff>371475</xdr:colOff>
          <xdr:row>24</xdr:row>
          <xdr:rowOff>152400</xdr:rowOff>
        </xdr:to>
        <xdr:sp macro="" textlink="">
          <xdr:nvSpPr>
            <xdr:cNvPr id="3383" name="Option Button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XFB223"/>
  <sheetViews>
    <sheetView showGridLines="0" tabSelected="1" topLeftCell="B1" zoomScaleNormal="100" workbookViewId="0">
      <selection activeCell="Y18" sqref="Y18"/>
    </sheetView>
  </sheetViews>
  <sheetFormatPr defaultColWidth="9.140625" defaultRowHeight="15" x14ac:dyDescent="0.25"/>
  <cols>
    <col min="1" max="1" width="3.140625" style="3" hidden="1" customWidth="1"/>
    <col min="2" max="2" width="8.140625" customWidth="1"/>
    <col min="3" max="3" width="4" style="3" customWidth="1"/>
    <col min="4" max="4" width="2.28515625" style="3" hidden="1" customWidth="1"/>
    <col min="5" max="5" width="17.28515625" bestFit="1" customWidth="1"/>
    <col min="6" max="6" width="9.140625" customWidth="1"/>
    <col min="7" max="7" width="18.140625" customWidth="1"/>
    <col min="8" max="8" width="10.85546875" customWidth="1"/>
    <col min="9" max="9" width="10.7109375" bestFit="1" customWidth="1"/>
    <col min="10" max="10" width="62.28515625" customWidth="1"/>
    <col min="11" max="11" width="1" customWidth="1"/>
    <col min="12" max="12" width="0.7109375" customWidth="1"/>
    <col min="13" max="14" width="9.140625" hidden="1" customWidth="1"/>
    <col min="15" max="15" width="3" hidden="1" customWidth="1"/>
    <col min="16" max="16" width="12.7109375" hidden="1" customWidth="1"/>
    <col min="17" max="20" width="9.140625" hidden="1" customWidth="1"/>
    <col min="21" max="21" width="2.7109375" hidden="1" customWidth="1"/>
    <col min="22" max="22" width="14.28515625" hidden="1" customWidth="1"/>
    <col min="23" max="23" width="36" style="22" hidden="1" customWidth="1"/>
    <col min="24" max="50" width="9.140625" customWidth="1"/>
    <col min="16381" max="16381" width="3" bestFit="1" customWidth="1"/>
    <col min="16382" max="16382" width="12.7109375" bestFit="1" customWidth="1"/>
    <col min="16383" max="16384" width="12.7109375" customWidth="1"/>
  </cols>
  <sheetData>
    <row r="1" spans="1:23" ht="21.75" customHeight="1" x14ac:dyDescent="0.35">
      <c r="B1" s="16"/>
      <c r="C1" s="79" t="s">
        <v>260</v>
      </c>
      <c r="D1" s="79"/>
      <c r="E1" s="79"/>
      <c r="F1" s="79"/>
      <c r="G1" s="79"/>
      <c r="H1" s="79"/>
      <c r="I1" s="79"/>
      <c r="J1" s="79"/>
      <c r="K1" s="47"/>
      <c r="L1" s="47"/>
      <c r="M1" s="47"/>
      <c r="N1" s="47"/>
      <c r="U1" t="s">
        <v>58</v>
      </c>
    </row>
    <row r="2" spans="1:23" ht="12" customHeight="1" x14ac:dyDescent="0.25">
      <c r="B2" s="16"/>
      <c r="C2" s="80" t="s">
        <v>258</v>
      </c>
      <c r="D2" s="80"/>
      <c r="E2" s="80"/>
      <c r="F2" s="80"/>
      <c r="G2" s="80"/>
      <c r="H2" s="80"/>
      <c r="I2" s="80"/>
      <c r="J2" s="80"/>
      <c r="K2" s="62"/>
      <c r="L2" s="62"/>
      <c r="U2" t="s">
        <v>59</v>
      </c>
    </row>
    <row r="3" spans="1:23" ht="6.6" customHeight="1" x14ac:dyDescent="0.4">
      <c r="B3" s="16"/>
      <c r="C3" s="80"/>
      <c r="D3" s="80"/>
      <c r="E3" s="80"/>
      <c r="F3" s="80"/>
      <c r="G3" s="80"/>
      <c r="H3" s="80"/>
      <c r="I3" s="80"/>
      <c r="J3" s="80"/>
      <c r="K3" s="63"/>
      <c r="L3" s="63"/>
      <c r="Q3" s="28"/>
    </row>
    <row r="4" spans="1:23" ht="15" customHeight="1" x14ac:dyDescent="0.25">
      <c r="B4" s="16"/>
      <c r="C4" s="16"/>
      <c r="D4" s="16"/>
      <c r="E4" s="16"/>
      <c r="F4" s="16"/>
      <c r="G4" s="16"/>
      <c r="H4" s="16"/>
      <c r="I4" s="16"/>
      <c r="J4" s="66" t="s">
        <v>284</v>
      </c>
      <c r="Q4" s="28"/>
    </row>
    <row r="5" spans="1:23" ht="15" customHeight="1" x14ac:dyDescent="0.25">
      <c r="C5"/>
      <c r="D5"/>
      <c r="Q5" s="28"/>
    </row>
    <row r="6" spans="1:23" ht="16.5" customHeight="1" x14ac:dyDescent="0.25">
      <c r="B6" s="57" t="s">
        <v>41</v>
      </c>
      <c r="C6" s="76"/>
      <c r="D6" s="77"/>
      <c r="E6" s="77"/>
      <c r="F6" s="77"/>
      <c r="G6" s="77"/>
      <c r="H6" s="77"/>
      <c r="I6" s="77"/>
      <c r="J6" s="78"/>
      <c r="K6" s="41"/>
      <c r="L6" s="41"/>
      <c r="M6" s="30"/>
      <c r="N6" s="30"/>
      <c r="Q6" s="11"/>
    </row>
    <row r="7" spans="1:23" ht="5.25" customHeight="1" x14ac:dyDescent="0.25">
      <c r="B7" s="29"/>
      <c r="E7" s="8"/>
      <c r="F7" s="8"/>
      <c r="G7" s="43"/>
      <c r="K7" s="30"/>
      <c r="L7" s="30"/>
      <c r="M7" s="38"/>
      <c r="N7" s="38"/>
      <c r="O7" s="39"/>
      <c r="P7" s="39"/>
      <c r="Q7" s="39"/>
      <c r="R7" s="39"/>
      <c r="S7" s="39"/>
      <c r="T7" s="39"/>
      <c r="U7" s="39"/>
      <c r="V7" s="39"/>
      <c r="W7" s="40"/>
    </row>
    <row r="8" spans="1:23" x14ac:dyDescent="0.25">
      <c r="B8" s="57" t="s">
        <v>42</v>
      </c>
      <c r="C8" s="70"/>
      <c r="D8" s="81"/>
      <c r="E8" s="81"/>
      <c r="F8" s="81"/>
      <c r="G8" s="71"/>
      <c r="H8" s="64" t="s">
        <v>283</v>
      </c>
      <c r="I8" s="70"/>
      <c r="J8" s="71"/>
      <c r="K8" s="29"/>
      <c r="M8" s="37"/>
      <c r="N8" s="30"/>
    </row>
    <row r="9" spans="1:23" ht="5.25" customHeight="1" x14ac:dyDescent="0.25">
      <c r="B9" s="29"/>
      <c r="E9" s="8"/>
      <c r="F9" s="8"/>
      <c r="G9" s="8"/>
      <c r="K9" s="30"/>
      <c r="L9" s="30"/>
      <c r="M9" s="30"/>
      <c r="N9" s="30"/>
    </row>
    <row r="10" spans="1:23" x14ac:dyDescent="0.25">
      <c r="B10" s="58" t="s">
        <v>262</v>
      </c>
      <c r="C10" s="73"/>
      <c r="D10" s="74"/>
      <c r="E10" s="74"/>
      <c r="F10" s="74"/>
      <c r="G10" s="75"/>
      <c r="H10" s="65" t="s">
        <v>259</v>
      </c>
      <c r="I10" s="82"/>
      <c r="J10" s="83"/>
      <c r="K10" s="42"/>
      <c r="L10" s="42"/>
      <c r="M10" s="42"/>
      <c r="N10" s="42"/>
      <c r="O10" s="67"/>
      <c r="P10" s="67"/>
      <c r="Q10" s="68"/>
      <c r="R10" s="69"/>
      <c r="S10" s="67"/>
      <c r="T10" s="68"/>
      <c r="U10" s="69"/>
      <c r="V10" s="67"/>
      <c r="W10" s="67"/>
    </row>
    <row r="11" spans="1:23" ht="4.5" customHeight="1" x14ac:dyDescent="0.25">
      <c r="B11" s="29"/>
      <c r="C11" s="44"/>
      <c r="D11" s="44"/>
      <c r="E11" s="45"/>
      <c r="F11" s="43"/>
      <c r="G11" s="8"/>
      <c r="K11" s="30"/>
      <c r="L11" s="30"/>
      <c r="M11" s="30"/>
      <c r="N11" s="30"/>
    </row>
    <row r="12" spans="1:23" x14ac:dyDescent="0.25">
      <c r="B12" s="58" t="s">
        <v>43</v>
      </c>
      <c r="C12" s="76"/>
      <c r="D12" s="77"/>
      <c r="E12" s="77"/>
      <c r="F12" s="77"/>
      <c r="G12" s="78"/>
      <c r="H12" s="65" t="s">
        <v>271</v>
      </c>
      <c r="I12" s="55"/>
      <c r="J12" s="46"/>
      <c r="M12" s="30"/>
      <c r="N12" s="30"/>
    </row>
    <row r="13" spans="1:23" x14ac:dyDescent="0.25">
      <c r="B13" s="59"/>
      <c r="E13" s="12"/>
      <c r="F13" s="12"/>
    </row>
    <row r="14" spans="1:23" x14ac:dyDescent="0.25">
      <c r="B14" s="8"/>
      <c r="C14" s="8"/>
    </row>
    <row r="15" spans="1:23" ht="15" customHeight="1" x14ac:dyDescent="0.25">
      <c r="B15" s="60"/>
      <c r="C15" s="31" t="s">
        <v>45</v>
      </c>
      <c r="D15" s="72" t="s">
        <v>44</v>
      </c>
      <c r="E15" s="72"/>
      <c r="F15" s="72"/>
      <c r="G15" s="72"/>
      <c r="H15" s="72"/>
      <c r="I15" s="72"/>
      <c r="J15" s="72"/>
      <c r="K15" s="28"/>
    </row>
    <row r="16" spans="1:23" x14ac:dyDescent="0.25">
      <c r="A16" s="4" t="b">
        <v>0</v>
      </c>
      <c r="B16" s="43"/>
      <c r="C16" s="28" t="s">
        <v>0</v>
      </c>
      <c r="D16" s="13">
        <v>0</v>
      </c>
      <c r="E16" s="8"/>
      <c r="F16" s="8"/>
    </row>
    <row r="17" spans="1:24" x14ac:dyDescent="0.25">
      <c r="A17" s="3" t="b">
        <v>0</v>
      </c>
      <c r="B17" s="43"/>
      <c r="C17" s="28" t="s">
        <v>2</v>
      </c>
      <c r="D17" s="13">
        <f>IF(A17=TRUE,"2",)</f>
        <v>0</v>
      </c>
      <c r="E17" s="8"/>
      <c r="F17" s="8"/>
    </row>
    <row r="18" spans="1:24" x14ac:dyDescent="0.25">
      <c r="A18" s="3" t="b">
        <v>0</v>
      </c>
      <c r="B18" s="43"/>
      <c r="C18" s="28" t="s">
        <v>1</v>
      </c>
      <c r="D18" s="13">
        <f>IF(A18=TRUE,"3",)</f>
        <v>0</v>
      </c>
      <c r="E18" s="8"/>
      <c r="F18" s="8"/>
    </row>
    <row r="19" spans="1:24" ht="15.75" thickBot="1" x14ac:dyDescent="0.3">
      <c r="A19" s="3" t="b">
        <v>0</v>
      </c>
      <c r="B19" s="43"/>
      <c r="C19" s="28" t="s">
        <v>3</v>
      </c>
      <c r="D19" s="13">
        <f>IF(A19=TRUE,"4",)</f>
        <v>0</v>
      </c>
      <c r="E19" s="8"/>
      <c r="F19" s="8"/>
    </row>
    <row r="20" spans="1:24" ht="15.75" thickBot="1" x14ac:dyDescent="0.3">
      <c r="B20" s="8"/>
      <c r="C20" s="8"/>
      <c r="D20" s="5">
        <f>D16+D17+D18+D19</f>
        <v>0</v>
      </c>
      <c r="E20" s="6"/>
    </row>
    <row r="21" spans="1:24" ht="15" customHeight="1" x14ac:dyDescent="0.25">
      <c r="B21" s="8"/>
      <c r="C21" s="31" t="s">
        <v>46</v>
      </c>
      <c r="D21" s="72" t="s">
        <v>263</v>
      </c>
      <c r="E21" s="72"/>
      <c r="F21" s="72"/>
      <c r="G21" s="72"/>
      <c r="H21" s="72"/>
      <c r="I21" s="72"/>
      <c r="J21" s="72"/>
      <c r="K21" s="28"/>
      <c r="L21" s="28"/>
    </row>
    <row r="22" spans="1:24" x14ac:dyDescent="0.25">
      <c r="A22" s="3" t="b">
        <v>0</v>
      </c>
      <c r="B22" s="8"/>
      <c r="C22" s="28" t="s">
        <v>277</v>
      </c>
      <c r="D22" s="13">
        <v>0</v>
      </c>
      <c r="E22" s="8"/>
      <c r="F22" s="14"/>
    </row>
    <row r="23" spans="1:24" x14ac:dyDescent="0.25">
      <c r="A23" s="3" t="b">
        <v>0</v>
      </c>
      <c r="B23" s="8"/>
      <c r="C23" s="28" t="s">
        <v>276</v>
      </c>
      <c r="D23" s="13">
        <f>IF(A23=TRUE,"2",)</f>
        <v>0</v>
      </c>
      <c r="E23" s="8"/>
      <c r="F23" s="8"/>
    </row>
    <row r="24" spans="1:24" x14ac:dyDescent="0.25">
      <c r="A24" s="3" t="b">
        <v>0</v>
      </c>
      <c r="B24" s="8"/>
      <c r="C24" s="28" t="s">
        <v>278</v>
      </c>
      <c r="D24" s="13">
        <f>IF(A24=TRUE,"3",)</f>
        <v>0</v>
      </c>
      <c r="E24" s="8"/>
      <c r="F24" s="8"/>
    </row>
    <row r="25" spans="1:24" ht="15.75" thickBot="1" x14ac:dyDescent="0.3">
      <c r="A25" s="3" t="b">
        <v>0</v>
      </c>
      <c r="B25" s="8"/>
      <c r="C25" s="28" t="s">
        <v>8</v>
      </c>
      <c r="D25" s="13">
        <f>IF(A25=TRUE,"4",)</f>
        <v>0</v>
      </c>
      <c r="E25" s="8"/>
      <c r="F25" s="8"/>
      <c r="T25" s="16"/>
      <c r="U25" s="16"/>
      <c r="V25" s="17" t="s">
        <v>62</v>
      </c>
      <c r="W25" s="17"/>
      <c r="X25" s="16"/>
    </row>
    <row r="26" spans="1:24" ht="15.75" thickBot="1" x14ac:dyDescent="0.3">
      <c r="B26" s="8"/>
      <c r="C26" s="8"/>
      <c r="D26" s="5">
        <f>D22+D23+D24+D25</f>
        <v>0</v>
      </c>
      <c r="T26" s="16"/>
      <c r="U26" s="16"/>
      <c r="V26" s="17" t="s">
        <v>60</v>
      </c>
      <c r="W26" s="17"/>
      <c r="X26" s="16"/>
    </row>
    <row r="27" spans="1:24" ht="15" customHeight="1" x14ac:dyDescent="0.25">
      <c r="B27" s="8"/>
      <c r="C27" s="31" t="s">
        <v>47</v>
      </c>
      <c r="D27" s="72" t="s">
        <v>264</v>
      </c>
      <c r="E27" s="72"/>
      <c r="F27" s="72"/>
      <c r="G27" s="72"/>
      <c r="H27" s="72"/>
      <c r="I27" s="72"/>
      <c r="J27" s="72"/>
      <c r="K27" s="28"/>
      <c r="L27" s="28"/>
      <c r="T27" s="16"/>
      <c r="U27" s="16"/>
      <c r="V27" s="17" t="s">
        <v>61</v>
      </c>
      <c r="W27" s="17"/>
      <c r="X27" s="16"/>
    </row>
    <row r="28" spans="1:24" x14ac:dyDescent="0.25">
      <c r="A28" s="3" t="b">
        <v>0</v>
      </c>
      <c r="B28" s="8"/>
      <c r="C28" s="28" t="s">
        <v>9</v>
      </c>
      <c r="D28" s="13">
        <v>0</v>
      </c>
      <c r="E28" s="8"/>
      <c r="F28" s="8"/>
      <c r="G28" s="8"/>
      <c r="H28" s="8"/>
      <c r="I28" s="8"/>
      <c r="J28" s="8"/>
      <c r="K28" s="8"/>
      <c r="T28" s="16"/>
      <c r="U28" s="16"/>
      <c r="V28" s="17" t="s">
        <v>66</v>
      </c>
      <c r="W28" s="23" t="s">
        <v>177</v>
      </c>
      <c r="X28" s="16"/>
    </row>
    <row r="29" spans="1:24" x14ac:dyDescent="0.25">
      <c r="A29" s="3" t="b">
        <v>0</v>
      </c>
      <c r="B29" s="8"/>
      <c r="C29" s="28" t="s">
        <v>10</v>
      </c>
      <c r="D29" s="13">
        <f>IF(A29=TRUE,"2",)</f>
        <v>0</v>
      </c>
      <c r="E29" s="8"/>
      <c r="F29" s="8"/>
      <c r="G29" s="8"/>
      <c r="H29" s="8"/>
      <c r="I29" s="8"/>
      <c r="J29" s="8"/>
      <c r="K29" s="8"/>
      <c r="T29" s="16"/>
      <c r="U29" s="16"/>
      <c r="V29" s="17" t="s">
        <v>63</v>
      </c>
      <c r="W29" s="24" t="s">
        <v>148</v>
      </c>
      <c r="X29" s="16"/>
    </row>
    <row r="30" spans="1:24" x14ac:dyDescent="0.25">
      <c r="A30" s="3" t="b">
        <v>0</v>
      </c>
      <c r="B30" s="8"/>
      <c r="C30" s="28" t="s">
        <v>11</v>
      </c>
      <c r="D30" s="13">
        <f>IF(A30=TRUE,"3",)</f>
        <v>0</v>
      </c>
      <c r="E30" s="8"/>
      <c r="F30" s="8"/>
      <c r="G30" s="8"/>
      <c r="H30" s="8"/>
      <c r="I30" s="8"/>
      <c r="J30" s="8"/>
      <c r="K30" s="8"/>
      <c r="V30" s="17" t="s">
        <v>64</v>
      </c>
      <c r="W30" s="25" t="s">
        <v>179</v>
      </c>
    </row>
    <row r="31" spans="1:24" x14ac:dyDescent="0.25">
      <c r="A31" s="3" t="b">
        <v>0</v>
      </c>
      <c r="B31" s="8"/>
      <c r="C31" s="28" t="s">
        <v>12</v>
      </c>
      <c r="D31" s="13">
        <f>IF(A31=TRUE,"4",)</f>
        <v>0</v>
      </c>
      <c r="E31" s="8"/>
      <c r="F31" s="8"/>
      <c r="G31" s="8"/>
      <c r="H31" s="8"/>
      <c r="I31" s="8"/>
      <c r="J31" s="8"/>
      <c r="K31" s="8"/>
      <c r="V31" s="17" t="s">
        <v>65</v>
      </c>
      <c r="W31" s="26" t="s">
        <v>210</v>
      </c>
    </row>
    <row r="32" spans="1:24" ht="15.75" thickBot="1" x14ac:dyDescent="0.3">
      <c r="B32" s="8"/>
      <c r="C32" s="9"/>
      <c r="D32" s="13"/>
      <c r="E32" s="8"/>
      <c r="F32" s="8"/>
      <c r="G32" s="8"/>
      <c r="H32" s="8"/>
      <c r="I32" s="8"/>
      <c r="J32" s="8"/>
      <c r="K32" s="8"/>
      <c r="V32" s="17"/>
      <c r="W32" s="26" t="s">
        <v>69</v>
      </c>
    </row>
    <row r="33" spans="1:23" ht="15.75" thickBot="1" x14ac:dyDescent="0.3">
      <c r="B33" s="8"/>
      <c r="C33" s="8"/>
      <c r="D33" s="5">
        <f>D28+D29+D30+D31</f>
        <v>0</v>
      </c>
      <c r="W33" s="25" t="s">
        <v>74</v>
      </c>
    </row>
    <row r="34" spans="1:23" x14ac:dyDescent="0.25">
      <c r="B34" s="8"/>
      <c r="C34" s="31" t="s">
        <v>48</v>
      </c>
      <c r="D34" s="72" t="s">
        <v>265</v>
      </c>
      <c r="E34" s="72"/>
      <c r="F34" s="72"/>
      <c r="G34" s="72"/>
      <c r="H34" s="72"/>
      <c r="I34" s="72"/>
      <c r="J34" s="72"/>
      <c r="K34" s="28"/>
      <c r="L34" s="28"/>
      <c r="W34" s="26" t="s">
        <v>106</v>
      </c>
    </row>
    <row r="35" spans="1:23" x14ac:dyDescent="0.25">
      <c r="A35" s="3" t="b">
        <v>0</v>
      </c>
      <c r="B35" s="8"/>
      <c r="C35" s="28" t="s">
        <v>279</v>
      </c>
      <c r="D35" s="13">
        <v>0</v>
      </c>
      <c r="E35" s="8"/>
      <c r="F35" s="8"/>
      <c r="W35" s="25" t="s">
        <v>109</v>
      </c>
    </row>
    <row r="36" spans="1:23" x14ac:dyDescent="0.25">
      <c r="B36" s="8"/>
      <c r="C36" s="28" t="s">
        <v>280</v>
      </c>
      <c r="D36" s="13">
        <f>IF(A36=TRUE,"2",)</f>
        <v>0</v>
      </c>
      <c r="E36" s="8"/>
      <c r="F36" s="8"/>
      <c r="W36" s="26" t="s">
        <v>160</v>
      </c>
    </row>
    <row r="37" spans="1:23" x14ac:dyDescent="0.25">
      <c r="A37" s="3" t="b">
        <v>0</v>
      </c>
      <c r="B37" s="8"/>
      <c r="C37" s="28" t="s">
        <v>281</v>
      </c>
      <c r="D37" s="13">
        <f>IF(A37=TRUE,"3",)</f>
        <v>0</v>
      </c>
      <c r="E37" s="8"/>
      <c r="F37" s="8"/>
      <c r="W37" s="25" t="s">
        <v>211</v>
      </c>
    </row>
    <row r="38" spans="1:23" ht="15.75" thickBot="1" x14ac:dyDescent="0.3">
      <c r="A38" s="3" t="b">
        <v>0</v>
      </c>
      <c r="B38" s="8"/>
      <c r="C38" s="28" t="s">
        <v>282</v>
      </c>
      <c r="D38" s="13">
        <f>IF(A38=TRUE,"4",)</f>
        <v>0</v>
      </c>
      <c r="E38" s="8"/>
      <c r="F38" s="8"/>
      <c r="W38" s="26" t="s">
        <v>233</v>
      </c>
    </row>
    <row r="39" spans="1:23" ht="15.75" thickBot="1" x14ac:dyDescent="0.3">
      <c r="B39" s="8"/>
      <c r="C39" s="8"/>
      <c r="D39" s="5">
        <f>D35+D36+D37+D38</f>
        <v>0</v>
      </c>
      <c r="W39" s="25" t="s">
        <v>70</v>
      </c>
    </row>
    <row r="40" spans="1:23" x14ac:dyDescent="0.25">
      <c r="B40" s="8"/>
      <c r="C40" s="31" t="s">
        <v>49</v>
      </c>
      <c r="D40" s="72" t="s">
        <v>50</v>
      </c>
      <c r="E40" s="72"/>
      <c r="F40" s="72"/>
      <c r="G40" s="72"/>
      <c r="H40" s="72"/>
      <c r="I40" s="72"/>
      <c r="J40" s="72"/>
      <c r="K40" s="28"/>
      <c r="L40" s="28"/>
      <c r="W40" s="26" t="s">
        <v>79</v>
      </c>
    </row>
    <row r="41" spans="1:23" x14ac:dyDescent="0.25">
      <c r="A41" s="3" t="b">
        <v>0</v>
      </c>
      <c r="B41" s="8"/>
      <c r="C41" s="28" t="s">
        <v>13</v>
      </c>
      <c r="D41" s="13">
        <v>0</v>
      </c>
      <c r="E41" s="8"/>
      <c r="F41" s="8"/>
      <c r="G41" s="8"/>
      <c r="W41" s="25" t="s">
        <v>159</v>
      </c>
    </row>
    <row r="42" spans="1:23" x14ac:dyDescent="0.25">
      <c r="B42" s="8"/>
      <c r="C42" s="28" t="s">
        <v>14</v>
      </c>
      <c r="D42" s="13">
        <f>IF(A42=TRUE,"2",)</f>
        <v>0</v>
      </c>
      <c r="E42" s="8"/>
      <c r="F42" s="8"/>
      <c r="G42" s="8"/>
      <c r="W42" s="26" t="s">
        <v>150</v>
      </c>
    </row>
    <row r="43" spans="1:23" x14ac:dyDescent="0.25">
      <c r="A43" s="3" t="b">
        <v>0</v>
      </c>
      <c r="B43" s="8"/>
      <c r="C43" s="28" t="s">
        <v>15</v>
      </c>
      <c r="D43" s="13">
        <f>IF(A43=TRUE,"3",)</f>
        <v>0</v>
      </c>
      <c r="E43" s="8"/>
      <c r="F43" s="8"/>
      <c r="G43" s="8"/>
      <c r="W43" s="25" t="s">
        <v>116</v>
      </c>
    </row>
    <row r="44" spans="1:23" ht="15.75" thickBot="1" x14ac:dyDescent="0.3">
      <c r="A44" s="3" t="b">
        <v>0</v>
      </c>
      <c r="B44" s="8"/>
      <c r="C44" s="28" t="s">
        <v>16</v>
      </c>
      <c r="D44" s="13">
        <f>IF(A44=TRUE,"4",)</f>
        <v>0</v>
      </c>
      <c r="E44" s="8"/>
      <c r="F44" s="8"/>
      <c r="G44" s="8"/>
      <c r="W44" s="26" t="s">
        <v>112</v>
      </c>
    </row>
    <row r="45" spans="1:23" ht="15.75" thickBot="1" x14ac:dyDescent="0.3">
      <c r="B45" s="8"/>
      <c r="C45" s="8"/>
      <c r="D45" s="5">
        <f>D41+D42+D43+D44</f>
        <v>0</v>
      </c>
      <c r="W45" s="25" t="s">
        <v>157</v>
      </c>
    </row>
    <row r="46" spans="1:23" x14ac:dyDescent="0.25">
      <c r="B46" s="8"/>
      <c r="C46" s="31" t="s">
        <v>52</v>
      </c>
      <c r="D46" s="72" t="s">
        <v>51</v>
      </c>
      <c r="E46" s="72"/>
      <c r="F46" s="72"/>
      <c r="G46" s="72"/>
      <c r="H46" s="72"/>
      <c r="I46" s="72"/>
      <c r="J46" s="72"/>
      <c r="K46" s="28"/>
      <c r="L46" s="28"/>
      <c r="W46" s="26" t="s">
        <v>197</v>
      </c>
    </row>
    <row r="47" spans="1:23" x14ac:dyDescent="0.25">
      <c r="A47" s="3" t="b">
        <v>0</v>
      </c>
      <c r="B47" s="8"/>
      <c r="C47" s="28" t="s">
        <v>17</v>
      </c>
      <c r="D47" s="13">
        <v>0</v>
      </c>
      <c r="E47" s="8"/>
      <c r="F47" s="8"/>
      <c r="G47" s="8"/>
      <c r="H47" s="8"/>
      <c r="I47" s="8"/>
      <c r="J47" s="8"/>
      <c r="K47" s="8"/>
      <c r="L47" s="8"/>
      <c r="W47" s="25" t="s">
        <v>203</v>
      </c>
    </row>
    <row r="48" spans="1:23" x14ac:dyDescent="0.25">
      <c r="A48" s="3" t="b">
        <v>0</v>
      </c>
      <c r="B48" s="8"/>
      <c r="C48" s="28" t="s">
        <v>261</v>
      </c>
      <c r="D48" s="13">
        <f>IF(A48=TRUE,"2",)</f>
        <v>0</v>
      </c>
      <c r="E48" s="8"/>
      <c r="F48" s="8"/>
      <c r="G48" s="8"/>
      <c r="H48" s="8"/>
      <c r="I48" s="8"/>
      <c r="J48" s="8"/>
      <c r="K48" s="8"/>
      <c r="L48" s="8"/>
      <c r="W48" s="26" t="s">
        <v>199</v>
      </c>
    </row>
    <row r="49" spans="1:23" x14ac:dyDescent="0.25">
      <c r="B49" s="8"/>
      <c r="C49" s="28" t="s">
        <v>18</v>
      </c>
      <c r="D49" s="13">
        <f>IF(A49=TRUE,"3",)</f>
        <v>0</v>
      </c>
      <c r="E49" s="8"/>
      <c r="F49" s="8"/>
      <c r="G49" s="8"/>
      <c r="H49" s="8"/>
      <c r="I49" s="8"/>
      <c r="J49" s="8"/>
      <c r="K49" s="8"/>
      <c r="L49" s="8"/>
      <c r="W49" s="27" t="s">
        <v>201</v>
      </c>
    </row>
    <row r="50" spans="1:23" ht="15.75" thickBot="1" x14ac:dyDescent="0.3">
      <c r="A50" s="3" t="b">
        <v>0</v>
      </c>
      <c r="B50" s="8"/>
      <c r="C50" s="28" t="s">
        <v>19</v>
      </c>
      <c r="D50" s="13">
        <f>IF(A50=TRUE,"4",)</f>
        <v>0</v>
      </c>
      <c r="E50" s="8"/>
      <c r="F50" s="8"/>
      <c r="G50" s="8"/>
      <c r="H50" s="8"/>
      <c r="I50" s="8"/>
      <c r="J50" s="8"/>
      <c r="K50" s="8"/>
      <c r="L50" s="8"/>
      <c r="W50" s="26" t="s">
        <v>169</v>
      </c>
    </row>
    <row r="51" spans="1:23" ht="15.75" thickBot="1" x14ac:dyDescent="0.3">
      <c r="B51" s="8"/>
      <c r="C51" s="8"/>
      <c r="D51" s="15">
        <f>D47+D48+D49+D50</f>
        <v>0</v>
      </c>
      <c r="E51" s="8"/>
      <c r="F51" s="8"/>
      <c r="G51" s="8"/>
      <c r="H51" s="8"/>
      <c r="I51" s="8"/>
      <c r="J51" s="8"/>
      <c r="K51" s="8"/>
      <c r="L51" s="8"/>
      <c r="W51" s="25" t="s">
        <v>98</v>
      </c>
    </row>
    <row r="52" spans="1:23" x14ac:dyDescent="0.25">
      <c r="B52" s="8"/>
      <c r="C52" s="31" t="s">
        <v>53</v>
      </c>
      <c r="D52" s="72" t="s">
        <v>54</v>
      </c>
      <c r="E52" s="72"/>
      <c r="F52" s="72"/>
      <c r="G52" s="72"/>
      <c r="H52" s="72"/>
      <c r="I52" s="72"/>
      <c r="J52" s="72"/>
      <c r="K52" s="28"/>
      <c r="W52" s="26" t="s">
        <v>100</v>
      </c>
    </row>
    <row r="53" spans="1:23" x14ac:dyDescent="0.25">
      <c r="A53" s="3" t="b">
        <v>0</v>
      </c>
      <c r="B53" s="8"/>
      <c r="C53" s="28" t="s">
        <v>272</v>
      </c>
      <c r="D53" s="13">
        <v>0</v>
      </c>
      <c r="E53" s="8"/>
      <c r="F53" s="8"/>
      <c r="G53" s="8"/>
      <c r="H53" s="8"/>
      <c r="I53" s="8"/>
      <c r="J53" s="8"/>
      <c r="K53" s="8"/>
      <c r="W53" s="25" t="s">
        <v>97</v>
      </c>
    </row>
    <row r="54" spans="1:23" x14ac:dyDescent="0.25">
      <c r="A54" s="3" t="b">
        <v>0</v>
      </c>
      <c r="B54" s="8"/>
      <c r="C54" s="28" t="s">
        <v>20</v>
      </c>
      <c r="D54" s="13">
        <f>IF(A54=TRUE,"2",)</f>
        <v>0</v>
      </c>
      <c r="E54" s="8"/>
      <c r="F54" s="8"/>
      <c r="G54" s="8"/>
      <c r="H54" s="8"/>
      <c r="I54" s="8"/>
      <c r="J54" s="8"/>
      <c r="K54" s="8"/>
      <c r="W54" s="26" t="s">
        <v>99</v>
      </c>
    </row>
    <row r="55" spans="1:23" x14ac:dyDescent="0.25">
      <c r="A55" s="3" t="b">
        <v>0</v>
      </c>
      <c r="B55" s="8"/>
      <c r="C55" s="28" t="s">
        <v>273</v>
      </c>
      <c r="D55" s="13">
        <f>IF(A55=TRUE,"3",)</f>
        <v>0</v>
      </c>
      <c r="E55" s="8"/>
      <c r="F55" s="8"/>
      <c r="G55" s="8"/>
      <c r="H55" s="8"/>
      <c r="I55" s="8"/>
      <c r="J55" s="8"/>
      <c r="K55" s="8"/>
      <c r="W55" s="25" t="s">
        <v>191</v>
      </c>
    </row>
    <row r="56" spans="1:23" ht="15.75" thickBot="1" x14ac:dyDescent="0.3">
      <c r="A56" s="3" t="b">
        <v>0</v>
      </c>
      <c r="B56" s="8"/>
      <c r="C56" s="28" t="s">
        <v>274</v>
      </c>
      <c r="D56" s="13">
        <f>IF(A56=TRUE,"4",)</f>
        <v>0</v>
      </c>
      <c r="E56" s="8"/>
      <c r="F56" s="8"/>
      <c r="G56" s="8"/>
      <c r="H56" s="8"/>
      <c r="I56" s="8"/>
      <c r="J56" s="8"/>
      <c r="K56" s="8"/>
      <c r="W56" s="26" t="s">
        <v>136</v>
      </c>
    </row>
    <row r="57" spans="1:23" ht="15.75" thickBot="1" x14ac:dyDescent="0.3">
      <c r="B57" s="8"/>
      <c r="C57" s="8"/>
      <c r="D57" s="5">
        <f>D53+D54+D55+D56</f>
        <v>0</v>
      </c>
      <c r="W57" s="25" t="s">
        <v>142</v>
      </c>
    </row>
    <row r="58" spans="1:23" x14ac:dyDescent="0.25">
      <c r="B58" s="8"/>
      <c r="C58" s="31" t="s">
        <v>55</v>
      </c>
      <c r="D58" s="72" t="s">
        <v>275</v>
      </c>
      <c r="E58" s="72"/>
      <c r="F58" s="72"/>
      <c r="G58" s="72"/>
      <c r="H58" s="72"/>
      <c r="I58" s="72"/>
      <c r="J58" s="72"/>
      <c r="K58" s="28"/>
      <c r="L58" s="28"/>
      <c r="W58" s="26" t="s">
        <v>130</v>
      </c>
    </row>
    <row r="59" spans="1:23" x14ac:dyDescent="0.25">
      <c r="A59" s="3" t="b">
        <v>0</v>
      </c>
      <c r="C59" s="28" t="s">
        <v>21</v>
      </c>
      <c r="D59" s="13">
        <v>0</v>
      </c>
      <c r="E59" s="8"/>
      <c r="F59" s="8"/>
      <c r="G59" s="8"/>
      <c r="H59" s="8"/>
      <c r="I59" s="8"/>
      <c r="J59" s="8"/>
      <c r="W59" s="25" t="s">
        <v>113</v>
      </c>
    </row>
    <row r="60" spans="1:23" x14ac:dyDescent="0.25">
      <c r="A60" s="3" t="b">
        <v>0</v>
      </c>
      <c r="C60" s="28" t="s">
        <v>22</v>
      </c>
      <c r="D60" s="13"/>
      <c r="E60" s="8"/>
      <c r="F60" s="8"/>
      <c r="G60" s="8"/>
      <c r="H60" s="8"/>
      <c r="I60" s="8"/>
      <c r="J60" s="8"/>
      <c r="W60" s="26" t="s">
        <v>176</v>
      </c>
    </row>
    <row r="61" spans="1:23" x14ac:dyDescent="0.25">
      <c r="A61" s="3" t="b">
        <v>0</v>
      </c>
      <c r="C61" s="28" t="s">
        <v>23</v>
      </c>
      <c r="D61" s="13">
        <f>IF(A61=TRUE,"3",)</f>
        <v>0</v>
      </c>
      <c r="E61" s="8"/>
      <c r="F61" s="8"/>
      <c r="G61" s="8"/>
      <c r="H61" s="8"/>
      <c r="I61" s="8"/>
      <c r="J61" s="8"/>
      <c r="W61" s="25" t="s">
        <v>75</v>
      </c>
    </row>
    <row r="62" spans="1:23" ht="15.75" thickBot="1" x14ac:dyDescent="0.3">
      <c r="A62" s="3" t="b">
        <v>0</v>
      </c>
      <c r="C62" s="28" t="s">
        <v>24</v>
      </c>
      <c r="D62" s="13">
        <f>IF(A62=TRUE,"4",)</f>
        <v>0</v>
      </c>
      <c r="E62" s="8"/>
      <c r="F62" s="8"/>
      <c r="G62" s="8"/>
      <c r="H62" s="8"/>
      <c r="I62" s="8"/>
      <c r="J62" s="8"/>
      <c r="W62" s="26" t="s">
        <v>154</v>
      </c>
    </row>
    <row r="63" spans="1:23" ht="15.75" thickBot="1" x14ac:dyDescent="0.3">
      <c r="B63" s="8"/>
      <c r="C63" s="8"/>
      <c r="D63" s="5">
        <f>D59+D60+D61+D62</f>
        <v>0</v>
      </c>
      <c r="W63" s="25" t="s">
        <v>198</v>
      </c>
    </row>
    <row r="64" spans="1:23" x14ac:dyDescent="0.25">
      <c r="C64" s="31" t="s">
        <v>56</v>
      </c>
      <c r="D64" s="72" t="s">
        <v>267</v>
      </c>
      <c r="E64" s="72"/>
      <c r="F64" s="72"/>
      <c r="G64" s="72"/>
      <c r="H64" s="72"/>
      <c r="I64" s="72"/>
      <c r="J64" s="72"/>
      <c r="K64" s="28"/>
      <c r="L64" s="28"/>
      <c r="W64" s="26" t="s">
        <v>141</v>
      </c>
    </row>
    <row r="65" spans="1:23" x14ac:dyDescent="0.25">
      <c r="A65" s="3" t="b">
        <v>0</v>
      </c>
      <c r="B65" s="8"/>
      <c r="C65" s="28" t="s">
        <v>25</v>
      </c>
      <c r="D65" s="13">
        <v>0</v>
      </c>
      <c r="E65" s="8"/>
      <c r="F65" s="8"/>
      <c r="W65" s="25" t="s">
        <v>84</v>
      </c>
    </row>
    <row r="66" spans="1:23" x14ac:dyDescent="0.25">
      <c r="A66" s="3" t="b">
        <v>0</v>
      </c>
      <c r="B66" s="8"/>
      <c r="C66" s="28" t="s">
        <v>26</v>
      </c>
      <c r="D66" s="13">
        <f>IF(A66=TRUE,"2",)</f>
        <v>0</v>
      </c>
      <c r="E66" s="8"/>
      <c r="F66" s="8"/>
      <c r="W66" s="26" t="s">
        <v>226</v>
      </c>
    </row>
    <row r="67" spans="1:23" x14ac:dyDescent="0.25">
      <c r="A67" s="3" t="b">
        <v>0</v>
      </c>
      <c r="B67" s="8"/>
      <c r="C67" s="28" t="s">
        <v>27</v>
      </c>
      <c r="D67" s="13">
        <f>IF(A67=TRUE,"3",)</f>
        <v>0</v>
      </c>
      <c r="E67" s="8"/>
      <c r="F67" s="8"/>
      <c r="W67" s="25" t="s">
        <v>231</v>
      </c>
    </row>
    <row r="68" spans="1:23" ht="15.75" thickBot="1" x14ac:dyDescent="0.3">
      <c r="A68" s="3" t="b">
        <v>0</v>
      </c>
      <c r="B68" s="8"/>
      <c r="C68" s="28" t="s">
        <v>28</v>
      </c>
      <c r="D68" s="13">
        <f>IF(A68=TRUE,"4",)</f>
        <v>0</v>
      </c>
      <c r="E68" s="8"/>
      <c r="F68" s="8"/>
      <c r="W68" s="26" t="s">
        <v>225</v>
      </c>
    </row>
    <row r="69" spans="1:23" ht="15.75" thickBot="1" x14ac:dyDescent="0.3">
      <c r="C69" s="8"/>
      <c r="D69" s="5">
        <f>D65+D66+D67+D68</f>
        <v>0</v>
      </c>
      <c r="W69" s="25" t="s">
        <v>230</v>
      </c>
    </row>
    <row r="70" spans="1:23" x14ac:dyDescent="0.25">
      <c r="B70" s="8"/>
      <c r="C70" s="31" t="s">
        <v>57</v>
      </c>
      <c r="D70" s="72" t="s">
        <v>268</v>
      </c>
      <c r="E70" s="72"/>
      <c r="F70" s="72"/>
      <c r="G70" s="72"/>
      <c r="H70" s="72"/>
      <c r="I70" s="72"/>
      <c r="J70" s="72"/>
      <c r="K70" s="28"/>
      <c r="L70" s="28"/>
      <c r="W70" s="26" t="s">
        <v>227</v>
      </c>
    </row>
    <row r="71" spans="1:23" ht="15" customHeight="1" x14ac:dyDescent="0.25">
      <c r="A71" s="3" t="b">
        <v>0</v>
      </c>
      <c r="C71" s="28" t="s">
        <v>29</v>
      </c>
      <c r="D71" s="13">
        <v>0</v>
      </c>
      <c r="E71" s="8"/>
      <c r="F71" s="8"/>
      <c r="G71" s="8"/>
      <c r="H71" s="8"/>
      <c r="I71" s="8"/>
      <c r="J71" s="8"/>
      <c r="K71" s="8"/>
      <c r="W71" s="25" t="s">
        <v>229</v>
      </c>
    </row>
    <row r="72" spans="1:23" x14ac:dyDescent="0.25">
      <c r="A72" s="3" t="b">
        <v>0</v>
      </c>
      <c r="C72" s="28" t="s">
        <v>30</v>
      </c>
      <c r="D72" s="13">
        <f>IF(A72=TRUE,"2",)</f>
        <v>0</v>
      </c>
      <c r="E72" s="8"/>
      <c r="F72" s="8"/>
      <c r="G72" s="8"/>
      <c r="H72" s="8"/>
      <c r="I72" s="8"/>
      <c r="J72" s="8"/>
      <c r="K72" s="8"/>
      <c r="W72" s="26" t="s">
        <v>224</v>
      </c>
    </row>
    <row r="73" spans="1:23" x14ac:dyDescent="0.25">
      <c r="A73" s="3" t="b">
        <v>0</v>
      </c>
      <c r="C73" s="28" t="s">
        <v>31</v>
      </c>
      <c r="D73" s="13">
        <f>IF(A73=TRUE,"3",)</f>
        <v>0</v>
      </c>
      <c r="E73" s="8"/>
      <c r="F73" s="8"/>
      <c r="G73" s="8"/>
      <c r="H73" s="8"/>
      <c r="I73" s="8"/>
      <c r="J73" s="8"/>
      <c r="K73" s="8"/>
      <c r="W73" s="25" t="s">
        <v>228</v>
      </c>
    </row>
    <row r="74" spans="1:23" ht="15.75" thickBot="1" x14ac:dyDescent="0.3">
      <c r="A74" s="3" t="b">
        <v>0</v>
      </c>
      <c r="C74" s="28" t="s">
        <v>32</v>
      </c>
      <c r="D74" s="13">
        <f>IF(A74=TRUE,"4",)</f>
        <v>0</v>
      </c>
      <c r="E74" s="8"/>
      <c r="F74" s="8"/>
      <c r="G74" s="8"/>
      <c r="H74" s="8"/>
      <c r="I74" s="8"/>
      <c r="J74" s="8"/>
      <c r="K74" s="8"/>
      <c r="W74" s="26" t="s">
        <v>234</v>
      </c>
    </row>
    <row r="75" spans="1:23" ht="15.75" thickBot="1" x14ac:dyDescent="0.3">
      <c r="B75" s="8"/>
      <c r="C75" s="8"/>
      <c r="D75" s="5">
        <f>D71+D72+D73+D74</f>
        <v>0</v>
      </c>
      <c r="W75" s="25" t="s">
        <v>235</v>
      </c>
    </row>
    <row r="76" spans="1:23" ht="15.75" thickBot="1" x14ac:dyDescent="0.3">
      <c r="B76" s="8"/>
      <c r="C76" s="8"/>
      <c r="W76" s="26" t="s">
        <v>236</v>
      </c>
    </row>
    <row r="77" spans="1:23" ht="21" thickBot="1" x14ac:dyDescent="0.35">
      <c r="B77" s="8"/>
      <c r="C77" s="32" t="s">
        <v>232</v>
      </c>
      <c r="D77" s="33" t="s">
        <v>40</v>
      </c>
      <c r="E77" s="34"/>
      <c r="F77" s="34"/>
      <c r="G77" s="35"/>
      <c r="W77" s="25" t="s">
        <v>237</v>
      </c>
    </row>
    <row r="78" spans="1:23" ht="21" thickBot="1" x14ac:dyDescent="0.35">
      <c r="B78" s="8"/>
      <c r="C78" s="36" t="str">
        <f>IFERROR(VLOOKUP(D78,$XFA$88:$XFD$118,2,0),"")</f>
        <v/>
      </c>
      <c r="D78" s="56">
        <f>SUM(D20+D26+D33+D39+D45+D51+D57+D63+D69+D75)</f>
        <v>0</v>
      </c>
      <c r="E78" s="20"/>
      <c r="F78" s="20"/>
      <c r="G78" s="21"/>
      <c r="W78" s="26" t="s">
        <v>238</v>
      </c>
    </row>
    <row r="79" spans="1:23" ht="20.25" x14ac:dyDescent="0.3">
      <c r="B79" s="8"/>
      <c r="C79" s="47"/>
      <c r="D79" s="7"/>
      <c r="E79" s="8"/>
      <c r="F79" s="8"/>
      <c r="G79" s="8"/>
      <c r="W79" s="26"/>
    </row>
    <row r="80" spans="1:23" s="53" customFormat="1" ht="20.25" x14ac:dyDescent="0.3">
      <c r="A80" s="48"/>
      <c r="B80" s="61" t="s">
        <v>266</v>
      </c>
      <c r="C80" s="51"/>
      <c r="D80" s="50"/>
      <c r="E80" s="52"/>
      <c r="F80" s="52"/>
      <c r="G80" s="52"/>
      <c r="W80" s="54"/>
    </row>
    <row r="81" spans="1:23 16380:16382" ht="73.5" customHeight="1" x14ac:dyDescent="0.3">
      <c r="B81" s="8"/>
      <c r="C81" s="47"/>
      <c r="D81" s="7"/>
      <c r="E81" s="8"/>
      <c r="F81" s="8"/>
      <c r="G81" s="8"/>
      <c r="W81" s="26"/>
    </row>
    <row r="82" spans="1:23 16380:16382" s="53" customFormat="1" ht="20.25" x14ac:dyDescent="0.3">
      <c r="A82" s="48"/>
      <c r="B82" s="61"/>
      <c r="C82" s="49"/>
      <c r="D82" s="50"/>
      <c r="E82" s="51" t="s">
        <v>270</v>
      </c>
      <c r="F82" s="52"/>
      <c r="G82" s="52"/>
      <c r="W82" s="54"/>
    </row>
    <row r="83" spans="1:23 16380:16382" ht="68.45" customHeight="1" x14ac:dyDescent="0.3">
      <c r="B83" s="28"/>
      <c r="C83" s="47" t="s">
        <v>269</v>
      </c>
      <c r="D83" s="7"/>
      <c r="E83" s="8"/>
      <c r="F83" s="8"/>
      <c r="G83" s="8"/>
      <c r="W83" s="26"/>
    </row>
    <row r="84" spans="1:23 16380:16382" ht="20.25" x14ac:dyDescent="0.3">
      <c r="B84" s="8"/>
      <c r="C84" s="47"/>
      <c r="D84" s="7"/>
      <c r="E84" s="8"/>
      <c r="F84" s="8"/>
      <c r="G84" s="8"/>
      <c r="W84" s="26"/>
    </row>
    <row r="85" spans="1:23 16380:16382" x14ac:dyDescent="0.25">
      <c r="B85" s="14"/>
      <c r="C85" s="10"/>
      <c r="W85" s="25" t="s">
        <v>239</v>
      </c>
    </row>
    <row r="86" spans="1:23 16380:16382" x14ac:dyDescent="0.25">
      <c r="B86" s="61"/>
      <c r="C86" s="18"/>
      <c r="D86" s="18"/>
      <c r="E86" s="19"/>
      <c r="F86" s="19"/>
      <c r="G86" s="19"/>
      <c r="H86" s="19"/>
      <c r="I86" s="19"/>
      <c r="J86" s="19"/>
      <c r="K86" s="19"/>
      <c r="L86" s="19"/>
      <c r="W86" s="26" t="s">
        <v>117</v>
      </c>
    </row>
    <row r="87" spans="1:23 16380:16382" x14ac:dyDescent="0.25">
      <c r="W87" s="25" t="s">
        <v>115</v>
      </c>
    </row>
    <row r="88" spans="1:23 16380:16382" x14ac:dyDescent="0.25">
      <c r="W88" s="26" t="s">
        <v>240</v>
      </c>
      <c r="XEZ88" s="3"/>
      <c r="XFA88" s="3">
        <v>10</v>
      </c>
      <c r="XFB88" t="s">
        <v>37</v>
      </c>
    </row>
    <row r="89" spans="1:23 16380:16382" ht="15" customHeight="1" x14ac:dyDescent="0.25">
      <c r="W89" s="25" t="s">
        <v>241</v>
      </c>
      <c r="XEZ89" s="3"/>
      <c r="XFA89" s="3">
        <v>11</v>
      </c>
      <c r="XFB89" t="s">
        <v>37</v>
      </c>
    </row>
    <row r="90" spans="1:23 16380:16382" x14ac:dyDescent="0.25">
      <c r="O90" s="3">
        <v>10</v>
      </c>
      <c r="P90" t="s">
        <v>37</v>
      </c>
      <c r="W90" s="26" t="s">
        <v>242</v>
      </c>
      <c r="XEZ90" s="3"/>
      <c r="XFA90" s="3">
        <v>12</v>
      </c>
      <c r="XFB90" t="s">
        <v>37</v>
      </c>
    </row>
    <row r="91" spans="1:23 16380:16382" x14ac:dyDescent="0.25">
      <c r="O91" s="3">
        <v>11</v>
      </c>
      <c r="P91" t="s">
        <v>37</v>
      </c>
      <c r="W91" s="25" t="s">
        <v>105</v>
      </c>
      <c r="XEZ91" s="3"/>
      <c r="XFA91" s="3">
        <v>13</v>
      </c>
      <c r="XFB91" t="s">
        <v>37</v>
      </c>
    </row>
    <row r="92" spans="1:23 16380:16382" x14ac:dyDescent="0.25">
      <c r="B92" s="1"/>
      <c r="O92" s="3">
        <v>12</v>
      </c>
      <c r="P92" t="s">
        <v>37</v>
      </c>
      <c r="W92" s="26" t="s">
        <v>192</v>
      </c>
      <c r="XEZ92" s="3"/>
      <c r="XFA92" s="3">
        <v>14</v>
      </c>
      <c r="XFB92" t="s">
        <v>37</v>
      </c>
    </row>
    <row r="93" spans="1:23 16380:16382" x14ac:dyDescent="0.25">
      <c r="O93" s="3">
        <v>13</v>
      </c>
      <c r="P93" t="s">
        <v>37</v>
      </c>
      <c r="W93" s="25" t="s">
        <v>216</v>
      </c>
      <c r="XEZ93" s="3"/>
      <c r="XFA93" s="3">
        <v>15</v>
      </c>
      <c r="XFB93" t="s">
        <v>37</v>
      </c>
    </row>
    <row r="94" spans="1:23 16380:16382" x14ac:dyDescent="0.25">
      <c r="O94" s="3">
        <v>14</v>
      </c>
      <c r="P94" t="s">
        <v>37</v>
      </c>
      <c r="W94" s="26" t="s">
        <v>219</v>
      </c>
      <c r="XEZ94" s="3"/>
      <c r="XFA94" s="3">
        <v>16</v>
      </c>
      <c r="XFB94" t="s">
        <v>37</v>
      </c>
    </row>
    <row r="95" spans="1:23 16380:16382" x14ac:dyDescent="0.25">
      <c r="O95" s="3">
        <v>15</v>
      </c>
      <c r="P95" t="s">
        <v>37</v>
      </c>
      <c r="W95" s="25" t="s">
        <v>243</v>
      </c>
      <c r="XEZ95" s="3"/>
      <c r="XFA95" s="3">
        <v>17</v>
      </c>
      <c r="XFB95" t="s">
        <v>37</v>
      </c>
    </row>
    <row r="96" spans="1:23 16380:16382" x14ac:dyDescent="0.25">
      <c r="O96" s="3">
        <v>16</v>
      </c>
      <c r="P96" t="s">
        <v>37</v>
      </c>
      <c r="W96" s="26" t="s">
        <v>218</v>
      </c>
      <c r="XEZ96" s="3"/>
      <c r="XFA96" s="3">
        <v>18</v>
      </c>
      <c r="XFB96" t="s">
        <v>37</v>
      </c>
    </row>
    <row r="97" spans="15:23 16380:16382" x14ac:dyDescent="0.25">
      <c r="O97" s="3">
        <v>17</v>
      </c>
      <c r="P97" t="s">
        <v>37</v>
      </c>
      <c r="W97" s="25" t="s">
        <v>223</v>
      </c>
      <c r="XEZ97" s="3"/>
      <c r="XFA97" s="3">
        <v>19</v>
      </c>
      <c r="XFB97" t="s">
        <v>37</v>
      </c>
    </row>
    <row r="98" spans="15:23 16380:16382" x14ac:dyDescent="0.25">
      <c r="O98" s="3">
        <v>18</v>
      </c>
      <c r="P98" t="s">
        <v>37</v>
      </c>
      <c r="W98" s="26" t="s">
        <v>220</v>
      </c>
      <c r="XEZ98" s="3"/>
      <c r="XFA98" s="3">
        <v>20</v>
      </c>
      <c r="XFB98" t="s">
        <v>37</v>
      </c>
    </row>
    <row r="99" spans="15:23 16380:16382" x14ac:dyDescent="0.25">
      <c r="O99" s="3">
        <v>19</v>
      </c>
      <c r="P99" t="s">
        <v>37</v>
      </c>
      <c r="W99" s="25" t="s">
        <v>215</v>
      </c>
      <c r="XEZ99" s="3"/>
      <c r="XFA99" s="3">
        <v>21</v>
      </c>
      <c r="XFB99" t="s">
        <v>38</v>
      </c>
    </row>
    <row r="100" spans="15:23 16380:16382" x14ac:dyDescent="0.25">
      <c r="O100" s="3">
        <v>20</v>
      </c>
      <c r="P100" t="s">
        <v>37</v>
      </c>
      <c r="W100" s="26" t="s">
        <v>221</v>
      </c>
      <c r="XEZ100" s="3"/>
      <c r="XFA100" s="3">
        <v>22</v>
      </c>
      <c r="XFB100" t="s">
        <v>38</v>
      </c>
    </row>
    <row r="101" spans="15:23 16380:16382" x14ac:dyDescent="0.25">
      <c r="O101" s="3">
        <v>21</v>
      </c>
      <c r="P101" t="s">
        <v>38</v>
      </c>
      <c r="W101" s="25" t="s">
        <v>222</v>
      </c>
      <c r="XEZ101" s="3"/>
      <c r="XFA101" s="3">
        <v>23</v>
      </c>
      <c r="XFB101" t="s">
        <v>38</v>
      </c>
    </row>
    <row r="102" spans="15:23 16380:16382" x14ac:dyDescent="0.25">
      <c r="O102" s="3">
        <v>22</v>
      </c>
      <c r="P102" t="s">
        <v>38</v>
      </c>
      <c r="W102" s="26" t="s">
        <v>217</v>
      </c>
      <c r="XEZ102" s="3"/>
      <c r="XFA102" s="3">
        <v>24</v>
      </c>
      <c r="XFB102" t="s">
        <v>38</v>
      </c>
    </row>
    <row r="103" spans="15:23 16380:16382" x14ac:dyDescent="0.25">
      <c r="O103" s="3">
        <v>23</v>
      </c>
      <c r="P103" t="s">
        <v>38</v>
      </c>
      <c r="W103" s="25" t="s">
        <v>244</v>
      </c>
      <c r="XEZ103" s="3"/>
      <c r="XFA103" s="3">
        <v>25</v>
      </c>
      <c r="XFB103" t="s">
        <v>38</v>
      </c>
    </row>
    <row r="104" spans="15:23 16380:16382" x14ac:dyDescent="0.25">
      <c r="O104" s="3">
        <v>24</v>
      </c>
      <c r="P104" t="s">
        <v>38</v>
      </c>
      <c r="W104" s="26" t="s">
        <v>104</v>
      </c>
      <c r="XEZ104" s="3"/>
      <c r="XFA104" s="3">
        <v>26</v>
      </c>
      <c r="XFB104" t="s">
        <v>38</v>
      </c>
    </row>
    <row r="105" spans="15:23 16380:16382" x14ac:dyDescent="0.25">
      <c r="O105" s="3">
        <v>25</v>
      </c>
      <c r="P105" t="s">
        <v>38</v>
      </c>
      <c r="W105" s="25" t="s">
        <v>83</v>
      </c>
      <c r="XEZ105" s="3"/>
      <c r="XFA105" s="3">
        <v>27</v>
      </c>
      <c r="XFB105" t="s">
        <v>38</v>
      </c>
    </row>
    <row r="106" spans="15:23 16380:16382" x14ac:dyDescent="0.25">
      <c r="O106" s="3">
        <v>26</v>
      </c>
      <c r="P106" t="s">
        <v>38</v>
      </c>
      <c r="W106" s="26" t="s">
        <v>147</v>
      </c>
      <c r="XEZ106" s="3"/>
      <c r="XFA106" s="3">
        <v>28</v>
      </c>
      <c r="XFB106" t="s">
        <v>38</v>
      </c>
    </row>
    <row r="107" spans="15:23 16380:16382" x14ac:dyDescent="0.25">
      <c r="O107" s="3">
        <v>27</v>
      </c>
      <c r="P107" t="s">
        <v>38</v>
      </c>
      <c r="W107" s="25" t="s">
        <v>156</v>
      </c>
      <c r="XEZ107" s="3"/>
      <c r="XFA107" s="3">
        <v>29</v>
      </c>
      <c r="XFB107" t="s">
        <v>38</v>
      </c>
    </row>
    <row r="108" spans="15:23 16380:16382" x14ac:dyDescent="0.25">
      <c r="O108" s="3">
        <v>28</v>
      </c>
      <c r="P108" t="s">
        <v>38</v>
      </c>
      <c r="W108" s="26" t="s">
        <v>86</v>
      </c>
      <c r="XEZ108" s="3"/>
      <c r="XFA108" s="3">
        <v>30</v>
      </c>
      <c r="XFB108" t="s">
        <v>38</v>
      </c>
    </row>
    <row r="109" spans="15:23 16380:16382" x14ac:dyDescent="0.25">
      <c r="O109" s="3">
        <v>29</v>
      </c>
      <c r="P109" t="s">
        <v>38</v>
      </c>
      <c r="W109" s="25" t="s">
        <v>122</v>
      </c>
      <c r="XEZ109" s="3"/>
      <c r="XFA109" s="3">
        <v>31</v>
      </c>
      <c r="XFB109" t="s">
        <v>39</v>
      </c>
    </row>
    <row r="110" spans="15:23 16380:16382" x14ac:dyDescent="0.25">
      <c r="O110" s="3">
        <v>30</v>
      </c>
      <c r="P110" t="s">
        <v>38</v>
      </c>
      <c r="W110" s="26" t="s">
        <v>202</v>
      </c>
      <c r="XEZ110" s="3"/>
      <c r="XFA110" s="3">
        <v>32</v>
      </c>
      <c r="XFB110" t="s">
        <v>39</v>
      </c>
    </row>
    <row r="111" spans="15:23 16380:16382" x14ac:dyDescent="0.25">
      <c r="O111" s="3">
        <v>31</v>
      </c>
      <c r="P111" t="s">
        <v>39</v>
      </c>
      <c r="W111" s="25" t="s">
        <v>85</v>
      </c>
      <c r="XEZ111" s="3"/>
      <c r="XFA111" s="3">
        <v>33</v>
      </c>
      <c r="XFB111" t="s">
        <v>39</v>
      </c>
    </row>
    <row r="112" spans="15:23 16380:16382" x14ac:dyDescent="0.25">
      <c r="O112" s="3">
        <v>32</v>
      </c>
      <c r="P112" t="s">
        <v>39</v>
      </c>
      <c r="W112" s="26" t="s">
        <v>182</v>
      </c>
      <c r="XEZ112" s="3"/>
      <c r="XFA112" s="3">
        <v>34</v>
      </c>
      <c r="XFB112" t="s">
        <v>39</v>
      </c>
    </row>
    <row r="113" spans="15:23 16380:16382" x14ac:dyDescent="0.25">
      <c r="O113" s="3">
        <v>33</v>
      </c>
      <c r="P113" t="s">
        <v>39</v>
      </c>
      <c r="W113" s="25" t="s">
        <v>245</v>
      </c>
      <c r="XEZ113" s="3"/>
      <c r="XFA113" s="3">
        <v>35</v>
      </c>
      <c r="XFB113" t="s">
        <v>39</v>
      </c>
    </row>
    <row r="114" spans="15:23 16380:16382" x14ac:dyDescent="0.25">
      <c r="O114" s="3">
        <v>34</v>
      </c>
      <c r="P114" t="s">
        <v>39</v>
      </c>
      <c r="W114" s="26" t="s">
        <v>134</v>
      </c>
      <c r="XEZ114" s="3"/>
      <c r="XFA114" s="3">
        <v>36</v>
      </c>
      <c r="XFB114" t="s">
        <v>39</v>
      </c>
    </row>
    <row r="115" spans="15:23 16380:16382" x14ac:dyDescent="0.25">
      <c r="O115" s="3">
        <v>35</v>
      </c>
      <c r="P115" t="s">
        <v>39</v>
      </c>
      <c r="W115" s="25" t="s">
        <v>246</v>
      </c>
      <c r="XEZ115" s="3"/>
      <c r="XFA115" s="3">
        <v>37</v>
      </c>
      <c r="XFB115" t="s">
        <v>39</v>
      </c>
    </row>
    <row r="116" spans="15:23 16380:16382" x14ac:dyDescent="0.25">
      <c r="O116" s="3">
        <v>36</v>
      </c>
      <c r="P116" t="s">
        <v>39</v>
      </c>
      <c r="W116" s="26" t="s">
        <v>121</v>
      </c>
      <c r="XEZ116" s="3"/>
      <c r="XFA116" s="3">
        <v>38</v>
      </c>
      <c r="XFB116" t="s">
        <v>39</v>
      </c>
    </row>
    <row r="117" spans="15:23 16380:16382" x14ac:dyDescent="0.25">
      <c r="O117" s="3">
        <v>37</v>
      </c>
      <c r="P117" t="s">
        <v>39</v>
      </c>
      <c r="W117" s="25" t="s">
        <v>164</v>
      </c>
      <c r="XEZ117" s="3"/>
      <c r="XFA117" s="3">
        <v>39</v>
      </c>
      <c r="XFB117" t="s">
        <v>39</v>
      </c>
    </row>
    <row r="118" spans="15:23 16380:16382" x14ac:dyDescent="0.25">
      <c r="O118" s="3">
        <v>38</v>
      </c>
      <c r="P118" t="s">
        <v>39</v>
      </c>
      <c r="W118" s="26" t="s">
        <v>67</v>
      </c>
      <c r="XEZ118" s="3"/>
      <c r="XFA118" s="3">
        <v>40</v>
      </c>
      <c r="XFB118" t="s">
        <v>39</v>
      </c>
    </row>
    <row r="119" spans="15:23 16380:16382" x14ac:dyDescent="0.25">
      <c r="O119" s="3">
        <v>39</v>
      </c>
      <c r="P119" t="s">
        <v>39</v>
      </c>
      <c r="W119" s="25" t="s">
        <v>110</v>
      </c>
    </row>
    <row r="120" spans="15:23 16380:16382" x14ac:dyDescent="0.25">
      <c r="O120" s="3">
        <v>40</v>
      </c>
      <c r="P120" t="s">
        <v>39</v>
      </c>
      <c r="W120" s="26" t="s">
        <v>88</v>
      </c>
    </row>
    <row r="121" spans="15:23 16380:16382" x14ac:dyDescent="0.25">
      <c r="W121" s="25" t="s">
        <v>140</v>
      </c>
    </row>
    <row r="122" spans="15:23 16380:16382" x14ac:dyDescent="0.25">
      <c r="W122" s="26" t="s">
        <v>173</v>
      </c>
    </row>
    <row r="123" spans="15:23 16380:16382" x14ac:dyDescent="0.25">
      <c r="W123" s="25" t="s">
        <v>96</v>
      </c>
    </row>
    <row r="124" spans="15:23 16380:16382" x14ac:dyDescent="0.25">
      <c r="W124" s="26" t="s">
        <v>200</v>
      </c>
    </row>
    <row r="125" spans="15:23 16380:16382" x14ac:dyDescent="0.25">
      <c r="W125" s="25" t="s">
        <v>145</v>
      </c>
    </row>
    <row r="126" spans="15:23 16380:16382" x14ac:dyDescent="0.25">
      <c r="W126" s="26" t="s">
        <v>80</v>
      </c>
    </row>
    <row r="127" spans="15:23 16380:16382" x14ac:dyDescent="0.25">
      <c r="W127" s="25" t="s">
        <v>77</v>
      </c>
    </row>
    <row r="128" spans="15:23 16380:16382" x14ac:dyDescent="0.25">
      <c r="W128" s="26" t="s">
        <v>82</v>
      </c>
    </row>
    <row r="129" spans="23:23" x14ac:dyDescent="0.25">
      <c r="W129" s="25" t="s">
        <v>166</v>
      </c>
    </row>
    <row r="130" spans="23:23" x14ac:dyDescent="0.25">
      <c r="W130" s="26" t="s">
        <v>170</v>
      </c>
    </row>
    <row r="131" spans="23:23" x14ac:dyDescent="0.25">
      <c r="W131" s="25" t="s">
        <v>167</v>
      </c>
    </row>
    <row r="132" spans="23:23" x14ac:dyDescent="0.25">
      <c r="W132" s="26" t="s">
        <v>168</v>
      </c>
    </row>
    <row r="133" spans="23:23" x14ac:dyDescent="0.25">
      <c r="W133" s="25" t="s">
        <v>123</v>
      </c>
    </row>
    <row r="134" spans="23:23" x14ac:dyDescent="0.25">
      <c r="W134" s="26" t="s">
        <v>76</v>
      </c>
    </row>
    <row r="135" spans="23:23" x14ac:dyDescent="0.25">
      <c r="W135" s="25" t="s">
        <v>103</v>
      </c>
    </row>
    <row r="136" spans="23:23" x14ac:dyDescent="0.25">
      <c r="W136" s="26" t="s">
        <v>196</v>
      </c>
    </row>
    <row r="137" spans="23:23" x14ac:dyDescent="0.25">
      <c r="W137" s="25" t="s">
        <v>95</v>
      </c>
    </row>
    <row r="138" spans="23:23" x14ac:dyDescent="0.25">
      <c r="W138" s="26" t="s">
        <v>214</v>
      </c>
    </row>
    <row r="139" spans="23:23" x14ac:dyDescent="0.25">
      <c r="W139" s="25" t="s">
        <v>195</v>
      </c>
    </row>
    <row r="140" spans="23:23" x14ac:dyDescent="0.25">
      <c r="W140" s="26" t="s">
        <v>138</v>
      </c>
    </row>
    <row r="141" spans="23:23" x14ac:dyDescent="0.25">
      <c r="W141" s="25" t="s">
        <v>247</v>
      </c>
    </row>
    <row r="142" spans="23:23" x14ac:dyDescent="0.25">
      <c r="W142" s="26" t="s">
        <v>143</v>
      </c>
    </row>
    <row r="143" spans="23:23" x14ac:dyDescent="0.25">
      <c r="W143" s="25" t="s">
        <v>209</v>
      </c>
    </row>
    <row r="144" spans="23:23" x14ac:dyDescent="0.25">
      <c r="W144" s="26" t="s">
        <v>108</v>
      </c>
    </row>
    <row r="145" spans="23:23" x14ac:dyDescent="0.25">
      <c r="W145" s="25" t="s">
        <v>120</v>
      </c>
    </row>
    <row r="146" spans="23:23" x14ac:dyDescent="0.25">
      <c r="W146" s="26" t="s">
        <v>107</v>
      </c>
    </row>
    <row r="147" spans="23:23" x14ac:dyDescent="0.25">
      <c r="W147" s="25" t="s">
        <v>183</v>
      </c>
    </row>
    <row r="148" spans="23:23" x14ac:dyDescent="0.25">
      <c r="W148" s="26" t="s">
        <v>184</v>
      </c>
    </row>
    <row r="149" spans="23:23" x14ac:dyDescent="0.25">
      <c r="W149" s="25" t="s">
        <v>185</v>
      </c>
    </row>
    <row r="150" spans="23:23" x14ac:dyDescent="0.25">
      <c r="W150" s="26" t="s">
        <v>188</v>
      </c>
    </row>
    <row r="151" spans="23:23" x14ac:dyDescent="0.25">
      <c r="W151" s="25" t="s">
        <v>189</v>
      </c>
    </row>
    <row r="152" spans="23:23" x14ac:dyDescent="0.25">
      <c r="W152" s="26" t="s">
        <v>186</v>
      </c>
    </row>
    <row r="153" spans="23:23" x14ac:dyDescent="0.25">
      <c r="W153" s="25" t="s">
        <v>187</v>
      </c>
    </row>
    <row r="154" spans="23:23" x14ac:dyDescent="0.25">
      <c r="W154" s="26" t="s">
        <v>204</v>
      </c>
    </row>
    <row r="155" spans="23:23" x14ac:dyDescent="0.25">
      <c r="W155" s="25" t="s">
        <v>194</v>
      </c>
    </row>
    <row r="156" spans="23:23" x14ac:dyDescent="0.25">
      <c r="W156" s="26" t="s">
        <v>205</v>
      </c>
    </row>
    <row r="157" spans="23:23" x14ac:dyDescent="0.25">
      <c r="W157" s="25" t="s">
        <v>193</v>
      </c>
    </row>
    <row r="158" spans="23:23" x14ac:dyDescent="0.25">
      <c r="W158" s="26" t="s">
        <v>206</v>
      </c>
    </row>
    <row r="159" spans="23:23" x14ac:dyDescent="0.25">
      <c r="W159" s="25" t="s">
        <v>248</v>
      </c>
    </row>
    <row r="160" spans="23:23" x14ac:dyDescent="0.25">
      <c r="W160" s="26" t="s">
        <v>125</v>
      </c>
    </row>
    <row r="161" spans="23:23" x14ac:dyDescent="0.25">
      <c r="W161" s="25" t="s">
        <v>126</v>
      </c>
    </row>
    <row r="162" spans="23:23" x14ac:dyDescent="0.25">
      <c r="W162" s="26" t="s">
        <v>119</v>
      </c>
    </row>
    <row r="163" spans="23:23" x14ac:dyDescent="0.25">
      <c r="W163" s="25" t="s">
        <v>132</v>
      </c>
    </row>
    <row r="164" spans="23:23" x14ac:dyDescent="0.25">
      <c r="W164" s="26" t="s">
        <v>131</v>
      </c>
    </row>
    <row r="165" spans="23:23" x14ac:dyDescent="0.25">
      <c r="W165" s="25" t="s">
        <v>181</v>
      </c>
    </row>
    <row r="166" spans="23:23" x14ac:dyDescent="0.25">
      <c r="W166" s="26" t="s">
        <v>190</v>
      </c>
    </row>
    <row r="167" spans="23:23" x14ac:dyDescent="0.25">
      <c r="W167" s="25" t="s">
        <v>249</v>
      </c>
    </row>
    <row r="168" spans="23:23" x14ac:dyDescent="0.25">
      <c r="W168" s="26" t="s">
        <v>171</v>
      </c>
    </row>
    <row r="169" spans="23:23" x14ac:dyDescent="0.25">
      <c r="W169" s="25" t="s">
        <v>81</v>
      </c>
    </row>
    <row r="170" spans="23:23" x14ac:dyDescent="0.25">
      <c r="W170" s="26" t="s">
        <v>158</v>
      </c>
    </row>
    <row r="171" spans="23:23" x14ac:dyDescent="0.25">
      <c r="W171" s="25" t="s">
        <v>165</v>
      </c>
    </row>
    <row r="172" spans="23:23" x14ac:dyDescent="0.25">
      <c r="W172" s="26" t="s">
        <v>90</v>
      </c>
    </row>
    <row r="173" spans="23:23" x14ac:dyDescent="0.25">
      <c r="W173" s="25" t="s">
        <v>72</v>
      </c>
    </row>
    <row r="174" spans="23:23" x14ac:dyDescent="0.25">
      <c r="W174" s="26" t="s">
        <v>135</v>
      </c>
    </row>
    <row r="175" spans="23:23" x14ac:dyDescent="0.25">
      <c r="W175" s="25" t="s">
        <v>212</v>
      </c>
    </row>
    <row r="176" spans="23:23" x14ac:dyDescent="0.25">
      <c r="W176" s="26" t="s">
        <v>133</v>
      </c>
    </row>
    <row r="177" spans="23:23" x14ac:dyDescent="0.25">
      <c r="W177" s="25" t="s">
        <v>128</v>
      </c>
    </row>
    <row r="178" spans="23:23" x14ac:dyDescent="0.25">
      <c r="W178" s="26" t="s">
        <v>149</v>
      </c>
    </row>
    <row r="179" spans="23:23" x14ac:dyDescent="0.25">
      <c r="W179" s="25" t="s">
        <v>250</v>
      </c>
    </row>
    <row r="180" spans="23:23" x14ac:dyDescent="0.25">
      <c r="W180" s="26" t="s">
        <v>78</v>
      </c>
    </row>
    <row r="181" spans="23:23" x14ac:dyDescent="0.25">
      <c r="W181" s="25" t="s">
        <v>207</v>
      </c>
    </row>
    <row r="182" spans="23:23" x14ac:dyDescent="0.25">
      <c r="W182" s="26" t="s">
        <v>251</v>
      </c>
    </row>
    <row r="183" spans="23:23" x14ac:dyDescent="0.25">
      <c r="W183" s="25" t="s">
        <v>139</v>
      </c>
    </row>
    <row r="184" spans="23:23" x14ac:dyDescent="0.25">
      <c r="W184" s="26" t="s">
        <v>137</v>
      </c>
    </row>
    <row r="185" spans="23:23" x14ac:dyDescent="0.25">
      <c r="W185" s="25" t="s">
        <v>175</v>
      </c>
    </row>
    <row r="186" spans="23:23" x14ac:dyDescent="0.25">
      <c r="W186" s="26" t="s">
        <v>87</v>
      </c>
    </row>
    <row r="187" spans="23:23" x14ac:dyDescent="0.25">
      <c r="W187" s="25" t="s">
        <v>252</v>
      </c>
    </row>
    <row r="188" spans="23:23" x14ac:dyDescent="0.25">
      <c r="W188" s="26" t="s">
        <v>118</v>
      </c>
    </row>
    <row r="189" spans="23:23" x14ac:dyDescent="0.25">
      <c r="W189" s="25" t="s">
        <v>114</v>
      </c>
    </row>
    <row r="190" spans="23:23" x14ac:dyDescent="0.25">
      <c r="W190" s="26" t="s">
        <v>161</v>
      </c>
    </row>
    <row r="191" spans="23:23" x14ac:dyDescent="0.25">
      <c r="W191" s="25" t="s">
        <v>146</v>
      </c>
    </row>
    <row r="192" spans="23:23" x14ac:dyDescent="0.25">
      <c r="W192" s="26" t="s">
        <v>253</v>
      </c>
    </row>
    <row r="193" spans="23:23" x14ac:dyDescent="0.25">
      <c r="W193" s="25" t="s">
        <v>73</v>
      </c>
    </row>
    <row r="194" spans="23:23" x14ac:dyDescent="0.25">
      <c r="W194" s="26" t="s">
        <v>71</v>
      </c>
    </row>
    <row r="195" spans="23:23" x14ac:dyDescent="0.25">
      <c r="W195" s="25" t="s">
        <v>180</v>
      </c>
    </row>
    <row r="196" spans="23:23" x14ac:dyDescent="0.25">
      <c r="W196" s="26" t="s">
        <v>208</v>
      </c>
    </row>
    <row r="197" spans="23:23" x14ac:dyDescent="0.25">
      <c r="W197" s="25" t="s">
        <v>111</v>
      </c>
    </row>
    <row r="198" spans="23:23" x14ac:dyDescent="0.25">
      <c r="W198" s="26" t="s">
        <v>124</v>
      </c>
    </row>
    <row r="199" spans="23:23" x14ac:dyDescent="0.25">
      <c r="W199" s="25" t="s">
        <v>254</v>
      </c>
    </row>
    <row r="200" spans="23:23" x14ac:dyDescent="0.25">
      <c r="W200" s="26" t="s">
        <v>178</v>
      </c>
    </row>
    <row r="201" spans="23:23" x14ac:dyDescent="0.25">
      <c r="W201" s="25" t="s">
        <v>162</v>
      </c>
    </row>
    <row r="202" spans="23:23" x14ac:dyDescent="0.25">
      <c r="W202" s="26" t="s">
        <v>255</v>
      </c>
    </row>
    <row r="203" spans="23:23" x14ac:dyDescent="0.25">
      <c r="W203" s="25" t="s">
        <v>163</v>
      </c>
    </row>
    <row r="204" spans="23:23" x14ac:dyDescent="0.25">
      <c r="W204" s="26" t="s">
        <v>101</v>
      </c>
    </row>
    <row r="205" spans="23:23" x14ac:dyDescent="0.25">
      <c r="W205" s="25" t="s">
        <v>102</v>
      </c>
    </row>
    <row r="206" spans="23:23" x14ac:dyDescent="0.25">
      <c r="W206" s="26" t="s">
        <v>172</v>
      </c>
    </row>
    <row r="207" spans="23:23" x14ac:dyDescent="0.25">
      <c r="W207" s="25" t="s">
        <v>256</v>
      </c>
    </row>
    <row r="208" spans="23:23" x14ac:dyDescent="0.25">
      <c r="W208" s="26" t="s">
        <v>213</v>
      </c>
    </row>
    <row r="209" spans="23:23" x14ac:dyDescent="0.25">
      <c r="W209" s="25" t="s">
        <v>127</v>
      </c>
    </row>
    <row r="210" spans="23:23" x14ac:dyDescent="0.25">
      <c r="W210" s="26" t="s">
        <v>129</v>
      </c>
    </row>
    <row r="211" spans="23:23" x14ac:dyDescent="0.25">
      <c r="W211" s="25" t="s">
        <v>144</v>
      </c>
    </row>
    <row r="212" spans="23:23" x14ac:dyDescent="0.25">
      <c r="W212" s="26" t="s">
        <v>92</v>
      </c>
    </row>
    <row r="213" spans="23:23" x14ac:dyDescent="0.25">
      <c r="W213" s="25" t="s">
        <v>153</v>
      </c>
    </row>
    <row r="214" spans="23:23" x14ac:dyDescent="0.25">
      <c r="W214" s="26" t="s">
        <v>257</v>
      </c>
    </row>
    <row r="215" spans="23:23" x14ac:dyDescent="0.25">
      <c r="W215" s="25" t="s">
        <v>89</v>
      </c>
    </row>
    <row r="216" spans="23:23" x14ac:dyDescent="0.25">
      <c r="W216" s="26" t="s">
        <v>91</v>
      </c>
    </row>
    <row r="217" spans="23:23" x14ac:dyDescent="0.25">
      <c r="W217" s="25" t="s">
        <v>151</v>
      </c>
    </row>
    <row r="218" spans="23:23" x14ac:dyDescent="0.25">
      <c r="W218" s="26" t="s">
        <v>94</v>
      </c>
    </row>
    <row r="219" spans="23:23" x14ac:dyDescent="0.25">
      <c r="W219" s="25" t="s">
        <v>93</v>
      </c>
    </row>
    <row r="220" spans="23:23" x14ac:dyDescent="0.25">
      <c r="W220" s="26" t="s">
        <v>68</v>
      </c>
    </row>
    <row r="221" spans="23:23" x14ac:dyDescent="0.25">
      <c r="W221" s="25" t="s">
        <v>174</v>
      </c>
    </row>
    <row r="222" spans="23:23" x14ac:dyDescent="0.25">
      <c r="W222" s="26" t="s">
        <v>152</v>
      </c>
    </row>
    <row r="223" spans="23:23" x14ac:dyDescent="0.25">
      <c r="W223" s="22" t="s">
        <v>155</v>
      </c>
    </row>
  </sheetData>
  <sheetProtection algorithmName="SHA-512" hashValue="PrOreSwL62JwjP8SGVhXVAZtjs2hqJTQUIOcm4+y6DKudp7f+pRvx8wu9WTr22aCMdle2SOeI6oZcz3qAkgCVA==" saltValue="j/5mwbijesDTrz0FkyOmTA==" spinCount="100000" sheet="1" formatCells="0" formatColumns="0" formatRows="0" insertColumns="0" insertRows="0" insertHyperlinks="0" deleteColumns="0" deleteRows="0" sort="0" autoFilter="0" pivotTables="0"/>
  <mergeCells count="21">
    <mergeCell ref="C1:J1"/>
    <mergeCell ref="C2:J3"/>
    <mergeCell ref="C6:J6"/>
    <mergeCell ref="C8:G8"/>
    <mergeCell ref="I10:J10"/>
    <mergeCell ref="O10:Q10"/>
    <mergeCell ref="R10:T10"/>
    <mergeCell ref="I8:J8"/>
    <mergeCell ref="U10:W10"/>
    <mergeCell ref="D70:J70"/>
    <mergeCell ref="D64:J64"/>
    <mergeCell ref="D58:J58"/>
    <mergeCell ref="D52:J52"/>
    <mergeCell ref="D46:J46"/>
    <mergeCell ref="D40:J40"/>
    <mergeCell ref="D27:J27"/>
    <mergeCell ref="D21:J21"/>
    <mergeCell ref="D15:J15"/>
    <mergeCell ref="D34:J34"/>
    <mergeCell ref="C10:G10"/>
    <mergeCell ref="C12:G12"/>
  </mergeCells>
  <dataValidations count="2">
    <dataValidation type="list" allowBlank="1" showInputMessage="1" showErrorMessage="1" sqref="I12" xr:uid="{E736EB9E-3509-4CF4-A604-F9264655460B}">
      <formula1>"M, F"</formula1>
    </dataValidation>
    <dataValidation type="list" allowBlank="1" showInputMessage="1" showErrorMessage="1" sqref="I10:J10" xr:uid="{7FEB48AD-D22E-4452-8A95-0093AA79965A}">
      <formula1>"Ensino de Base, Ensino Médio, Bacharelato, Licenciatura, Pós Graduação, Mestrado, Doutoramento"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8" max="16383" man="1"/>
  </rowBreaks>
  <ignoredErrors>
    <ignoredError sqref="D18:D20 D78" unlockedFormula="1"/>
    <ignoredError sqref="D17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20" r:id="rId4" name="Group Box 248">
              <controlPr defaultSize="0" autoFill="0" autoPict="0">
                <anchor moveWithCells="1">
                  <from>
                    <xdr:col>1</xdr:col>
                    <xdr:colOff>171450</xdr:colOff>
                    <xdr:row>15</xdr:row>
                    <xdr:rowOff>19050</xdr:rowOff>
                  </from>
                  <to>
                    <xdr:col>1</xdr:col>
                    <xdr:colOff>466725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5" name="Option Button 249">
              <controlPr defaultSize="0" autoFill="0" autoLine="0" autoPict="0">
                <anchor moveWithCells="1">
                  <from>
                    <xdr:col>1</xdr:col>
                    <xdr:colOff>219075</xdr:colOff>
                    <xdr:row>15</xdr:row>
                    <xdr:rowOff>38100</xdr:rowOff>
                  </from>
                  <to>
                    <xdr:col>1</xdr:col>
                    <xdr:colOff>390525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6" name="Option Button 250">
              <controlPr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19050</xdr:rowOff>
                  </from>
                  <to>
                    <xdr:col>1</xdr:col>
                    <xdr:colOff>390525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7" name="Option Button 251">
              <controlPr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171450</xdr:rowOff>
                  </from>
                  <to>
                    <xdr:col>1</xdr:col>
                    <xdr:colOff>428625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8" name="Option Button 252">
              <controlPr defaultSize="0" autoFill="0" autoLine="0" autoPict="0">
                <anchor moveWithCells="1">
                  <from>
                    <xdr:col>1</xdr:col>
                    <xdr:colOff>219075</xdr:colOff>
                    <xdr:row>17</xdr:row>
                    <xdr:rowOff>161925</xdr:rowOff>
                  </from>
                  <to>
                    <xdr:col>1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9" name="Group Box 266">
              <controlPr defaultSize="0" autoFill="0" autoPict="0">
                <anchor moveWithCells="1">
                  <from>
                    <xdr:col>1</xdr:col>
                    <xdr:colOff>180975</xdr:colOff>
                    <xdr:row>27</xdr:row>
                    <xdr:rowOff>0</xdr:rowOff>
                  </from>
                  <to>
                    <xdr:col>1</xdr:col>
                    <xdr:colOff>447675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0" name="Option Button 267">
              <controlPr defaultSize="0" autoFill="0" autoLine="0" autoPict="0">
                <anchor moveWithCells="1">
                  <from>
                    <xdr:col>1</xdr:col>
                    <xdr:colOff>190500</xdr:colOff>
                    <xdr:row>27</xdr:row>
                    <xdr:rowOff>19050</xdr:rowOff>
                  </from>
                  <to>
                    <xdr:col>1</xdr:col>
                    <xdr:colOff>400050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1" name="Option Button 268">
              <controlPr defaultSize="0" autoFill="0" autoLine="0" autoPict="0">
                <anchor moveWithCells="1">
                  <from>
                    <xdr:col>1</xdr:col>
                    <xdr:colOff>200025</xdr:colOff>
                    <xdr:row>28</xdr:row>
                    <xdr:rowOff>0</xdr:rowOff>
                  </from>
                  <to>
                    <xdr:col>1</xdr:col>
                    <xdr:colOff>409575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2" name="Option Button 269">
              <controlPr defaultSize="0" autoFill="0" autoLine="0" autoPict="0">
                <anchor moveWithCells="1">
                  <from>
                    <xdr:col>1</xdr:col>
                    <xdr:colOff>190500</xdr:colOff>
                    <xdr:row>28</xdr:row>
                    <xdr:rowOff>171450</xdr:rowOff>
                  </from>
                  <to>
                    <xdr:col>1</xdr:col>
                    <xdr:colOff>400050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3" name="Option Button 270">
              <controlPr defaultSize="0" autoFill="0" autoLine="0" autoPict="0">
                <anchor moveWithCells="1">
                  <from>
                    <xdr:col>1</xdr:col>
                    <xdr:colOff>200025</xdr:colOff>
                    <xdr:row>29</xdr:row>
                    <xdr:rowOff>161925</xdr:rowOff>
                  </from>
                  <to>
                    <xdr:col>1</xdr:col>
                    <xdr:colOff>390525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4" name="Group Box 271">
              <controlPr defaultSize="0" autoFill="0" autoPict="0">
                <anchor moveWithCells="1">
                  <from>
                    <xdr:col>1</xdr:col>
                    <xdr:colOff>180975</xdr:colOff>
                    <xdr:row>34</xdr:row>
                    <xdr:rowOff>9525</xdr:rowOff>
                  </from>
                  <to>
                    <xdr:col>1</xdr:col>
                    <xdr:colOff>476250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5" name="Option Button 272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419100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6" name="Option Button 273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9525</xdr:rowOff>
                  </from>
                  <to>
                    <xdr:col>1</xdr:col>
                    <xdr:colOff>419100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7" name="Option Button 27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180975</xdr:rowOff>
                  </from>
                  <to>
                    <xdr:col>1</xdr:col>
                    <xdr:colOff>419100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8" name="Option Button 27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180975</xdr:rowOff>
                  </from>
                  <to>
                    <xdr:col>1</xdr:col>
                    <xdr:colOff>400050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9" name="Group Box 276">
              <controlPr defaultSize="0" autoFill="0" autoPict="0">
                <anchor moveWithCells="1">
                  <from>
                    <xdr:col>1</xdr:col>
                    <xdr:colOff>152400</xdr:colOff>
                    <xdr:row>40</xdr:row>
                    <xdr:rowOff>9525</xdr:rowOff>
                  </from>
                  <to>
                    <xdr:col>1</xdr:col>
                    <xdr:colOff>476250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0" name="Option Button 277">
              <controlPr defaultSize="0" autoFill="0" autoLine="0" autoPict="0">
                <anchor moveWithCells="1">
                  <from>
                    <xdr:col>1</xdr:col>
                    <xdr:colOff>180975</xdr:colOff>
                    <xdr:row>40</xdr:row>
                    <xdr:rowOff>28575</xdr:rowOff>
                  </from>
                  <to>
                    <xdr:col>1</xdr:col>
                    <xdr:colOff>342900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1" name="Option Button 278">
              <controlPr defaultSize="0" autoFill="0" autoLine="0" autoPict="0">
                <anchor moveWithCells="1">
                  <from>
                    <xdr:col>1</xdr:col>
                    <xdr:colOff>180975</xdr:colOff>
                    <xdr:row>41</xdr:row>
                    <xdr:rowOff>28575</xdr:rowOff>
                  </from>
                  <to>
                    <xdr:col>1</xdr:col>
                    <xdr:colOff>361950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2" name="Option Button 279">
              <controlPr defaultSize="0" autoFill="0" autoLine="0" autoPict="0">
                <anchor moveWithCells="1">
                  <from>
                    <xdr:col>1</xdr:col>
                    <xdr:colOff>180975</xdr:colOff>
                    <xdr:row>42</xdr:row>
                    <xdr:rowOff>9525</xdr:rowOff>
                  </from>
                  <to>
                    <xdr:col>1</xdr:col>
                    <xdr:colOff>352425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3" name="Option Button 280">
              <controlPr defaultSize="0" autoFill="0" autoLine="0" autoPict="0">
                <anchor moveWithCells="1">
                  <from>
                    <xdr:col>1</xdr:col>
                    <xdr:colOff>180975</xdr:colOff>
                    <xdr:row>42</xdr:row>
                    <xdr:rowOff>171450</xdr:rowOff>
                  </from>
                  <to>
                    <xdr:col>1</xdr:col>
                    <xdr:colOff>352425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4" name="Option Button 282">
              <controlPr defaultSize="0" autoFill="0" autoLine="0" autoPict="0">
                <anchor moveWithCells="1">
                  <from>
                    <xdr:col>1</xdr:col>
                    <xdr:colOff>180975</xdr:colOff>
                    <xdr:row>46</xdr:row>
                    <xdr:rowOff>38100</xdr:rowOff>
                  </from>
                  <to>
                    <xdr:col>1</xdr:col>
                    <xdr:colOff>419100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5" name="Option Button 283">
              <controlPr defaultSize="0" autoFill="0" autoLine="0" autoPict="0">
                <anchor moveWithCells="1">
                  <from>
                    <xdr:col>1</xdr:col>
                    <xdr:colOff>180975</xdr:colOff>
                    <xdr:row>47</xdr:row>
                    <xdr:rowOff>57150</xdr:rowOff>
                  </from>
                  <to>
                    <xdr:col>1</xdr:col>
                    <xdr:colOff>409575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6" name="Option Button 284">
              <controlPr defaultSize="0" autoFill="0" autoLine="0" autoPict="0">
                <anchor moveWithCells="1">
                  <from>
                    <xdr:col>1</xdr:col>
                    <xdr:colOff>180975</xdr:colOff>
                    <xdr:row>48</xdr:row>
                    <xdr:rowOff>66675</xdr:rowOff>
                  </from>
                  <to>
                    <xdr:col>1</xdr:col>
                    <xdr:colOff>390525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7" name="Option Button 285">
              <controlPr defaultSize="0" autoFill="0" autoLine="0" autoPict="0">
                <anchor moveWithCells="1">
                  <from>
                    <xdr:col>1</xdr:col>
                    <xdr:colOff>180975</xdr:colOff>
                    <xdr:row>49</xdr:row>
                    <xdr:rowOff>66675</xdr:rowOff>
                  </from>
                  <to>
                    <xdr:col>1</xdr:col>
                    <xdr:colOff>409575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" name="Group Box 286">
              <controlPr defaultSize="0" autoFill="0" autoPict="0">
                <anchor moveWithCells="1">
                  <from>
                    <xdr:col>1</xdr:col>
                    <xdr:colOff>142875</xdr:colOff>
                    <xdr:row>51</xdr:row>
                    <xdr:rowOff>171450</xdr:rowOff>
                  </from>
                  <to>
                    <xdr:col>1</xdr:col>
                    <xdr:colOff>485775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" name="Option Button 287">
              <controlPr defaultSize="0" autoFill="0" autoLine="0" autoPict="0">
                <anchor moveWithCells="1">
                  <from>
                    <xdr:col>1</xdr:col>
                    <xdr:colOff>180975</xdr:colOff>
                    <xdr:row>52</xdr:row>
                    <xdr:rowOff>19050</xdr:rowOff>
                  </from>
                  <to>
                    <xdr:col>1</xdr:col>
                    <xdr:colOff>409575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30" name="Option Button 288">
              <controlPr defaultSize="0" autoFill="0" autoLine="0" autoPict="0">
                <anchor moveWithCells="1">
                  <from>
                    <xdr:col>1</xdr:col>
                    <xdr:colOff>180975</xdr:colOff>
                    <xdr:row>53</xdr:row>
                    <xdr:rowOff>9525</xdr:rowOff>
                  </from>
                  <to>
                    <xdr:col>1</xdr:col>
                    <xdr:colOff>371475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31" name="Option Button 289">
              <controlPr defaultSize="0" autoFill="0" autoLine="0" autoPict="0">
                <anchor moveWithCells="1">
                  <from>
                    <xdr:col>1</xdr:col>
                    <xdr:colOff>180975</xdr:colOff>
                    <xdr:row>54</xdr:row>
                    <xdr:rowOff>0</xdr:rowOff>
                  </from>
                  <to>
                    <xdr:col>1</xdr:col>
                    <xdr:colOff>409575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32" name="Option Button 290">
              <controlPr defaultSize="0" autoFill="0" autoLine="0" autoPict="0">
                <anchor moveWithCells="1">
                  <from>
                    <xdr:col>1</xdr:col>
                    <xdr:colOff>180975</xdr:colOff>
                    <xdr:row>55</xdr:row>
                    <xdr:rowOff>0</xdr:rowOff>
                  </from>
                  <to>
                    <xdr:col>1</xdr:col>
                    <xdr:colOff>390525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33" name="Group Box 291">
              <controlPr defaultSize="0" autoFill="0" autoPict="0">
                <anchor moveWithCells="1">
                  <from>
                    <xdr:col>1</xdr:col>
                    <xdr:colOff>152400</xdr:colOff>
                    <xdr:row>57</xdr:row>
                    <xdr:rowOff>171450</xdr:rowOff>
                  </from>
                  <to>
                    <xdr:col>1</xdr:col>
                    <xdr:colOff>485775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34" name="Option Button 292">
              <controlPr defaultSize="0" autoFill="0" autoLine="0" autoPict="0">
                <anchor moveWithCells="1">
                  <from>
                    <xdr:col>1</xdr:col>
                    <xdr:colOff>200025</xdr:colOff>
                    <xdr:row>58</xdr:row>
                    <xdr:rowOff>9525</xdr:rowOff>
                  </from>
                  <to>
                    <xdr:col>1</xdr:col>
                    <xdr:colOff>409575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35" name="Option Button 293">
              <controlPr defaultSize="0" autoFill="0" autoLine="0" autoPict="0">
                <anchor moveWithCells="1">
                  <from>
                    <xdr:col>1</xdr:col>
                    <xdr:colOff>209550</xdr:colOff>
                    <xdr:row>59</xdr:row>
                    <xdr:rowOff>0</xdr:rowOff>
                  </from>
                  <to>
                    <xdr:col>1</xdr:col>
                    <xdr:colOff>400050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36" name="Option Button 294">
              <controlPr defaultSize="0" autoFill="0" autoLine="0" autoPict="0">
                <anchor moveWithCells="1">
                  <from>
                    <xdr:col>1</xdr:col>
                    <xdr:colOff>219075</xdr:colOff>
                    <xdr:row>59</xdr:row>
                    <xdr:rowOff>161925</xdr:rowOff>
                  </from>
                  <to>
                    <xdr:col>1</xdr:col>
                    <xdr:colOff>438150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37" name="Option Button 295">
              <controlPr defaultSize="0" autoFill="0" autoLine="0" autoPict="0">
                <anchor moveWithCells="1">
                  <from>
                    <xdr:col>1</xdr:col>
                    <xdr:colOff>219075</xdr:colOff>
                    <xdr:row>60</xdr:row>
                    <xdr:rowOff>161925</xdr:rowOff>
                  </from>
                  <to>
                    <xdr:col>1</xdr:col>
                    <xdr:colOff>428625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38" name="Group Box 296">
              <controlPr defaultSize="0" autoFill="0" autoPict="0">
                <anchor moveWithCells="1">
                  <from>
                    <xdr:col>1</xdr:col>
                    <xdr:colOff>142875</xdr:colOff>
                    <xdr:row>64</xdr:row>
                    <xdr:rowOff>9525</xdr:rowOff>
                  </from>
                  <to>
                    <xdr:col>1</xdr:col>
                    <xdr:colOff>476250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9" name="Option Button 297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352425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40" name="Option Button 298">
              <controlPr defaultSize="0" autoFill="0" autoLine="0" autoPict="0">
                <anchor moveWithCells="1">
                  <from>
                    <xdr:col>1</xdr:col>
                    <xdr:colOff>171450</xdr:colOff>
                    <xdr:row>65</xdr:row>
                    <xdr:rowOff>0</xdr:rowOff>
                  </from>
                  <to>
                    <xdr:col>1</xdr:col>
                    <xdr:colOff>352425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41" name="Option Button 299">
              <controlPr defaultSize="0" autoFill="0" autoLine="0" autoPict="0">
                <anchor moveWithCells="1">
                  <from>
                    <xdr:col>1</xdr:col>
                    <xdr:colOff>180975</xdr:colOff>
                    <xdr:row>65</xdr:row>
                    <xdr:rowOff>171450</xdr:rowOff>
                  </from>
                  <to>
                    <xdr:col>1</xdr:col>
                    <xdr:colOff>371475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42" name="Option Button 300">
              <controlPr defaultSize="0" autoFill="0" autoLine="0" autoPict="0">
                <anchor moveWithCells="1">
                  <from>
                    <xdr:col>1</xdr:col>
                    <xdr:colOff>180975</xdr:colOff>
                    <xdr:row>66</xdr:row>
                    <xdr:rowOff>161925</xdr:rowOff>
                  </from>
                  <to>
                    <xdr:col>1</xdr:col>
                    <xdr:colOff>381000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43" name="Group Box 301">
              <controlPr defaultSize="0" autoFill="0" autoPict="0">
                <anchor moveWithCells="1">
                  <from>
                    <xdr:col>1</xdr:col>
                    <xdr:colOff>171450</xdr:colOff>
                    <xdr:row>70</xdr:row>
                    <xdr:rowOff>38100</xdr:rowOff>
                  </from>
                  <to>
                    <xdr:col>1</xdr:col>
                    <xdr:colOff>476250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44" name="Option Button 302">
              <controlPr defaultSize="0" autoFill="0" autoLine="0" autoPict="0">
                <anchor moveWithCells="1">
                  <from>
                    <xdr:col>1</xdr:col>
                    <xdr:colOff>200025</xdr:colOff>
                    <xdr:row>70</xdr:row>
                    <xdr:rowOff>57150</xdr:rowOff>
                  </from>
                  <to>
                    <xdr:col>1</xdr:col>
                    <xdr:colOff>390525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45" name="Option Button 303">
              <controlPr defaultSize="0" autoFill="0" autoLine="0" autoPict="0">
                <anchor moveWithCells="1">
                  <from>
                    <xdr:col>1</xdr:col>
                    <xdr:colOff>200025</xdr:colOff>
                    <xdr:row>71</xdr:row>
                    <xdr:rowOff>38100</xdr:rowOff>
                  </from>
                  <to>
                    <xdr:col>1</xdr:col>
                    <xdr:colOff>409575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46" name="Option Button 304">
              <controlPr defaultSize="0" autoFill="0" autoLine="0" autoPict="0">
                <anchor moveWithCells="1">
                  <from>
                    <xdr:col>1</xdr:col>
                    <xdr:colOff>200025</xdr:colOff>
                    <xdr:row>72</xdr:row>
                    <xdr:rowOff>9525</xdr:rowOff>
                  </from>
                  <to>
                    <xdr:col>1</xdr:col>
                    <xdr:colOff>409575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47" name="Option Button 305">
              <controlPr defaultSize="0" autoFill="0" autoLine="0" autoPict="0">
                <anchor moveWithCells="1">
                  <from>
                    <xdr:col>1</xdr:col>
                    <xdr:colOff>200025</xdr:colOff>
                    <xdr:row>73</xdr:row>
                    <xdr:rowOff>0</xdr:rowOff>
                  </from>
                  <to>
                    <xdr:col>1</xdr:col>
                    <xdr:colOff>409575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48" name="Group Box 306">
              <controlPr defaultSize="0" autoFill="0" autoPict="0" altText="Caixa de grupo 281">
                <anchor moveWithCells="1">
                  <from>
                    <xdr:col>1</xdr:col>
                    <xdr:colOff>142875</xdr:colOff>
                    <xdr:row>46</xdr:row>
                    <xdr:rowOff>28575</xdr:rowOff>
                  </from>
                  <to>
                    <xdr:col>1</xdr:col>
                    <xdr:colOff>466725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49" name="Group Box 307">
              <controlPr defaultSize="0" autoFill="0" autoPict="0">
                <anchor moveWithCells="1">
                  <from>
                    <xdr:col>1</xdr:col>
                    <xdr:colOff>180975</xdr:colOff>
                    <xdr:row>21</xdr:row>
                    <xdr:rowOff>38100</xdr:rowOff>
                  </from>
                  <to>
                    <xdr:col>1</xdr:col>
                    <xdr:colOff>495300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50" name="Option Button 308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57150</xdr:rowOff>
                  </from>
                  <to>
                    <xdr:col>1</xdr:col>
                    <xdr:colOff>419100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51" name="Option Button 309">
              <controlPr defaultSize="0" autoFill="0" autoLine="0" autoPict="0">
                <anchor moveWithCells="1">
                  <from>
                    <xdr:col>1</xdr:col>
                    <xdr:colOff>200025</xdr:colOff>
                    <xdr:row>22</xdr:row>
                    <xdr:rowOff>47625</xdr:rowOff>
                  </from>
                  <to>
                    <xdr:col>1</xdr:col>
                    <xdr:colOff>390525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52" name="Option Button 310">
              <controlPr defaultSize="0" autoFill="0" autoLine="0" autoPict="0">
                <anchor moveWithCells="1">
                  <from>
                    <xdr:col>1</xdr:col>
                    <xdr:colOff>200025</xdr:colOff>
                    <xdr:row>23</xdr:row>
                    <xdr:rowOff>28575</xdr:rowOff>
                  </from>
                  <to>
                    <xdr:col>1</xdr:col>
                    <xdr:colOff>400050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53" name="Option Button 311">
              <controlPr defaultSize="0" autoFill="0" autoLine="0" autoPict="0">
                <anchor moveWithCells="1">
                  <from>
                    <xdr:col>1</xdr:col>
                    <xdr:colOff>200025</xdr:colOff>
                    <xdr:row>24</xdr:row>
                    <xdr:rowOff>9525</xdr:rowOff>
                  </from>
                  <to>
                    <xdr:col>1</xdr:col>
                    <xdr:colOff>371475</xdr:colOff>
                    <xdr:row>24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E3:J4"/>
  <sheetViews>
    <sheetView workbookViewId="0">
      <selection activeCell="H16" sqref="H16"/>
    </sheetView>
  </sheetViews>
  <sheetFormatPr defaultRowHeight="15" x14ac:dyDescent="0.25"/>
  <cols>
    <col min="5" max="5" width="19.28515625" bestFit="1" customWidth="1"/>
  </cols>
  <sheetData>
    <row r="3" spans="5:10" x14ac:dyDescent="0.25">
      <c r="E3" s="84" t="s">
        <v>4</v>
      </c>
      <c r="F3" s="85"/>
      <c r="G3" s="85"/>
      <c r="H3" s="85"/>
      <c r="I3" s="85"/>
      <c r="J3" s="85"/>
    </row>
    <row r="4" spans="5:10" x14ac:dyDescent="0.25">
      <c r="E4" s="85"/>
      <c r="F4" s="85"/>
      <c r="G4" s="85"/>
      <c r="H4" s="85"/>
      <c r="I4" s="85"/>
      <c r="J4" s="85"/>
    </row>
  </sheetData>
  <mergeCells count="1">
    <mergeCell ref="E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/>
  <dimension ref="B2:F16"/>
  <sheetViews>
    <sheetView workbookViewId="0">
      <selection activeCell="E20" sqref="E20"/>
    </sheetView>
  </sheetViews>
  <sheetFormatPr defaultRowHeight="15" x14ac:dyDescent="0.25"/>
  <cols>
    <col min="4" max="4" width="53.85546875" bestFit="1" customWidth="1"/>
  </cols>
  <sheetData>
    <row r="2" spans="2:6" ht="15.75" x14ac:dyDescent="0.25">
      <c r="D2" s="2"/>
    </row>
    <row r="3" spans="2:6" x14ac:dyDescent="0.25">
      <c r="B3" s="1">
        <v>1</v>
      </c>
      <c r="C3" t="s">
        <v>33</v>
      </c>
      <c r="D3" t="s">
        <v>0</v>
      </c>
      <c r="F3">
        <f>SUMIFS(B3:B14,C3:C14,"A")</f>
        <v>3</v>
      </c>
    </row>
    <row r="4" spans="2:6" x14ac:dyDescent="0.25">
      <c r="B4" s="1">
        <v>2</v>
      </c>
      <c r="C4" t="s">
        <v>34</v>
      </c>
      <c r="D4" t="s">
        <v>2</v>
      </c>
    </row>
    <row r="5" spans="2:6" x14ac:dyDescent="0.25">
      <c r="B5" s="1">
        <v>3</v>
      </c>
      <c r="C5" t="s">
        <v>35</v>
      </c>
      <c r="D5" t="s">
        <v>1</v>
      </c>
    </row>
    <row r="6" spans="2:6" x14ac:dyDescent="0.25">
      <c r="B6" s="1">
        <v>4</v>
      </c>
      <c r="C6" t="s">
        <v>36</v>
      </c>
      <c r="D6" t="s">
        <v>3</v>
      </c>
    </row>
    <row r="7" spans="2:6" x14ac:dyDescent="0.25">
      <c r="B7" s="1">
        <v>1</v>
      </c>
      <c r="C7" t="s">
        <v>33</v>
      </c>
      <c r="D7" t="s">
        <v>5</v>
      </c>
    </row>
    <row r="8" spans="2:6" x14ac:dyDescent="0.25">
      <c r="B8" s="1">
        <v>2</v>
      </c>
      <c r="C8" t="s">
        <v>34</v>
      </c>
      <c r="D8" t="s">
        <v>6</v>
      </c>
    </row>
    <row r="9" spans="2:6" x14ac:dyDescent="0.25">
      <c r="B9" s="1">
        <v>3</v>
      </c>
      <c r="C9" t="s">
        <v>35</v>
      </c>
      <c r="D9" t="s">
        <v>7</v>
      </c>
    </row>
    <row r="10" spans="2:6" x14ac:dyDescent="0.25">
      <c r="B10" s="1">
        <v>4</v>
      </c>
      <c r="C10" t="s">
        <v>36</v>
      </c>
      <c r="D10" t="s">
        <v>8</v>
      </c>
    </row>
    <row r="11" spans="2:6" x14ac:dyDescent="0.25">
      <c r="B11" s="1">
        <v>1</v>
      </c>
      <c r="C11" t="s">
        <v>33</v>
      </c>
      <c r="D11" t="s">
        <v>9</v>
      </c>
    </row>
    <row r="12" spans="2:6" x14ac:dyDescent="0.25">
      <c r="B12" s="1">
        <v>2</v>
      </c>
      <c r="C12" t="s">
        <v>34</v>
      </c>
      <c r="D12" t="s">
        <v>10</v>
      </c>
    </row>
    <row r="13" spans="2:6" x14ac:dyDescent="0.25">
      <c r="B13" s="1">
        <v>3</v>
      </c>
      <c r="C13" t="s">
        <v>35</v>
      </c>
      <c r="D13" t="s">
        <v>11</v>
      </c>
    </row>
    <row r="14" spans="2:6" x14ac:dyDescent="0.25">
      <c r="B14" s="1">
        <v>4</v>
      </c>
      <c r="C14" t="s">
        <v>36</v>
      </c>
      <c r="D14" t="s">
        <v>12</v>
      </c>
    </row>
    <row r="15" spans="2:6" x14ac:dyDescent="0.25">
      <c r="B15" s="1"/>
    </row>
    <row r="16" spans="2:6" x14ac:dyDescent="0.25">
      <c r="B1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ED5339F7522941B8D39A1F846FC668" ma:contentTypeVersion="2" ma:contentTypeDescription="Create a new document." ma:contentTypeScope="" ma:versionID="5e21a874a08a4e722808fb180ddebda0">
  <xsd:schema xmlns:xsd="http://www.w3.org/2001/XMLSchema" xmlns:xs="http://www.w3.org/2001/XMLSchema" xmlns:p="http://schemas.microsoft.com/office/2006/metadata/properties" xmlns:ns3="f0cb1a5c-5f69-48d1-9a25-c4c81d9de87a" targetNamespace="http://schemas.microsoft.com/office/2006/metadata/properties" ma:root="true" ma:fieldsID="37d5511f7c5c09726d1e78422d75a46b" ns3:_="">
    <xsd:import namespace="f0cb1a5c-5f69-48d1-9a25-c4c81d9de8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b1a5c-5f69-48d1-9a25-c4c81d9de8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92859D-11BE-4FDE-8088-2C5ED6F5A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015077-917D-4208-8AB8-8DF24AE600B3}">
  <ds:schemaRefs>
    <ds:schemaRef ds:uri="f0cb1a5c-5f69-48d1-9a25-c4c81d9de87a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3A5AE2D-1E96-437F-8C9A-CFBDB4B8C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b1a5c-5f69-48d1-9a25-c4c81d9de8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Questionário check list</vt:lpstr>
      <vt:lpstr>Respostas</vt:lpstr>
      <vt:lpstr>'Questionário check list'!Área_de_Impressão</vt:lpstr>
    </vt:vector>
  </TitlesOfParts>
  <Company>Banco de Fomento Angola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Edilson Octavio Mario (DMK)</dc:creator>
  <cp:lastModifiedBy>Vivalda Catarina Gaspar (DFI)</cp:lastModifiedBy>
  <cp:lastPrinted>2023-06-07T16:36:15Z</cp:lastPrinted>
  <dcterms:created xsi:type="dcterms:W3CDTF">2018-09-10T10:08:49Z</dcterms:created>
  <dcterms:modified xsi:type="dcterms:W3CDTF">2024-02-16T13:44:04Z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1d4f6f-c3f4-4e58-bd48-4e1a2128201f_Enabled">
    <vt:lpwstr>true</vt:lpwstr>
  </property>
  <property fmtid="{D5CDD505-2E9C-101B-9397-08002B2CF9AE}" pid="3" name="MSIP_Label_ea1d4f6f-c3f4-4e58-bd48-4e1a2128201f_SetDate">
    <vt:lpwstr>2023-03-10T14:03:27Z</vt:lpwstr>
  </property>
  <property fmtid="{D5CDD505-2E9C-101B-9397-08002B2CF9AE}" pid="4" name="MSIP_Label_ea1d4f6f-c3f4-4e58-bd48-4e1a2128201f_Method">
    <vt:lpwstr>Privileged</vt:lpwstr>
  </property>
  <property fmtid="{D5CDD505-2E9C-101B-9397-08002B2CF9AE}" pid="5" name="MSIP_Label_ea1d4f6f-c3f4-4e58-bd48-4e1a2128201f_Name">
    <vt:lpwstr>INTERNO</vt:lpwstr>
  </property>
  <property fmtid="{D5CDD505-2E9C-101B-9397-08002B2CF9AE}" pid="6" name="MSIP_Label_ea1d4f6f-c3f4-4e58-bd48-4e1a2128201f_SiteId">
    <vt:lpwstr>1e926f8a-1e55-4e45-9e12-7ad88c1760d6</vt:lpwstr>
  </property>
  <property fmtid="{D5CDD505-2E9C-101B-9397-08002B2CF9AE}" pid="7" name="MSIP_Label_ea1d4f6f-c3f4-4e58-bd48-4e1a2128201f_ActionId">
    <vt:lpwstr>6407de8e-f3ab-448c-ad4b-4a2f0b81dd87</vt:lpwstr>
  </property>
  <property fmtid="{D5CDD505-2E9C-101B-9397-08002B2CF9AE}" pid="8" name="MSIP_Label_ea1d4f6f-c3f4-4e58-bd48-4e1a2128201f_ContentBits">
    <vt:lpwstr>0</vt:lpwstr>
  </property>
  <property fmtid="{D5CDD505-2E9C-101B-9397-08002B2CF9AE}" pid="9" name="ContentTypeId">
    <vt:lpwstr>0x010100AFED5339F7522941B8D39A1F846FC668</vt:lpwstr>
  </property>
</Properties>
</file>